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Conc" sheetId="1" r:id="rId1"/>
    <sheet name="Unc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AA141" i="2" l="1"/>
  <c r="AA140" i="2"/>
  <c r="AA139" i="2"/>
  <c r="AA138" i="2"/>
  <c r="AA134" i="2"/>
  <c r="AA133" i="2"/>
  <c r="AA132" i="2"/>
  <c r="AA131" i="2"/>
  <c r="AA130" i="2"/>
  <c r="AA128" i="2"/>
  <c r="AA127" i="2"/>
  <c r="AA126" i="2"/>
  <c r="AA125" i="2"/>
  <c r="AA124" i="2"/>
  <c r="AA123" i="2"/>
  <c r="AA122" i="2"/>
  <c r="AA120" i="2"/>
  <c r="AA119" i="2"/>
  <c r="AA118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02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88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70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2" i="2"/>
  <c r="P141" i="2" l="1"/>
  <c r="N141" i="2"/>
  <c r="M141" i="2"/>
  <c r="J141" i="2"/>
  <c r="AC141" i="2"/>
  <c r="H141" i="2"/>
  <c r="B141" i="2"/>
  <c r="S140" i="2"/>
  <c r="P140" i="2"/>
  <c r="N140" i="2"/>
  <c r="J140" i="2"/>
  <c r="AC140" i="2"/>
  <c r="H140" i="2"/>
  <c r="B140" i="2"/>
  <c r="S139" i="2"/>
  <c r="P139" i="2"/>
  <c r="N139" i="2"/>
  <c r="M139" i="2"/>
  <c r="J139" i="2"/>
  <c r="AC139" i="2"/>
  <c r="H139" i="2"/>
  <c r="B139" i="2"/>
  <c r="P138" i="2"/>
  <c r="N138" i="2"/>
  <c r="M138" i="2"/>
  <c r="J138" i="2"/>
  <c r="AC138" i="2"/>
  <c r="H138" i="2"/>
  <c r="B138" i="2"/>
  <c r="P137" i="2"/>
  <c r="N137" i="2"/>
  <c r="M137" i="2"/>
  <c r="J137" i="2"/>
  <c r="AC137" i="2"/>
  <c r="H137" i="2"/>
  <c r="B137" i="2"/>
  <c r="P136" i="2"/>
  <c r="N136" i="2"/>
  <c r="M136" i="2"/>
  <c r="J136" i="2"/>
  <c r="AC136" i="2"/>
  <c r="H136" i="2"/>
  <c r="B136" i="2"/>
  <c r="P135" i="2"/>
  <c r="N135" i="2"/>
  <c r="M135" i="2"/>
  <c r="J135" i="2"/>
  <c r="AC135" i="2"/>
  <c r="H135" i="2"/>
  <c r="B135" i="2"/>
  <c r="S134" i="2"/>
  <c r="P134" i="2"/>
  <c r="N134" i="2"/>
  <c r="J134" i="2"/>
  <c r="AC134" i="2"/>
  <c r="H134" i="2"/>
  <c r="B134" i="2"/>
  <c r="S133" i="2"/>
  <c r="P133" i="2"/>
  <c r="N133" i="2"/>
  <c r="M133" i="2"/>
  <c r="J133" i="2"/>
  <c r="AC133" i="2"/>
  <c r="H133" i="2"/>
  <c r="B133" i="2"/>
  <c r="S132" i="2"/>
  <c r="P132" i="2"/>
  <c r="N132" i="2"/>
  <c r="M132" i="2"/>
  <c r="J132" i="2"/>
  <c r="AC132" i="2"/>
  <c r="H132" i="2"/>
  <c r="B132" i="2"/>
  <c r="S131" i="2"/>
  <c r="P131" i="2"/>
  <c r="N131" i="2"/>
  <c r="J131" i="2"/>
  <c r="AC131" i="2"/>
  <c r="H131" i="2"/>
  <c r="B131" i="2"/>
  <c r="S130" i="2"/>
  <c r="P130" i="2"/>
  <c r="N130" i="2"/>
  <c r="J130" i="2"/>
  <c r="AC130" i="2"/>
  <c r="H130" i="2"/>
  <c r="B130" i="2"/>
  <c r="P129" i="2"/>
  <c r="N129" i="2"/>
  <c r="M129" i="2"/>
  <c r="J129" i="2"/>
  <c r="AC129" i="2"/>
  <c r="H129" i="2"/>
  <c r="B129" i="2"/>
  <c r="S128" i="2"/>
  <c r="P128" i="2"/>
  <c r="N128" i="2"/>
  <c r="M128" i="2"/>
  <c r="J128" i="2"/>
  <c r="AC128" i="2"/>
  <c r="H128" i="2"/>
  <c r="B128" i="2"/>
  <c r="S127" i="2"/>
  <c r="P127" i="2"/>
  <c r="N127" i="2"/>
  <c r="J127" i="2"/>
  <c r="AC127" i="2"/>
  <c r="H127" i="2"/>
  <c r="B127" i="2"/>
  <c r="S126" i="2"/>
  <c r="P126" i="2"/>
  <c r="N126" i="2"/>
  <c r="M126" i="2"/>
  <c r="J126" i="2"/>
  <c r="AC126" i="2"/>
  <c r="H126" i="2"/>
  <c r="B126" i="2"/>
  <c r="P125" i="2"/>
  <c r="N125" i="2"/>
  <c r="J125" i="2"/>
  <c r="AC125" i="2"/>
  <c r="H125" i="2"/>
  <c r="B125" i="2"/>
  <c r="S124" i="2"/>
  <c r="P124" i="2"/>
  <c r="N124" i="2"/>
  <c r="M124" i="2"/>
  <c r="J124" i="2"/>
  <c r="AC124" i="2"/>
  <c r="H124" i="2"/>
  <c r="B124" i="2"/>
  <c r="S123" i="2"/>
  <c r="P123" i="2"/>
  <c r="N123" i="2"/>
  <c r="M123" i="2"/>
  <c r="J123" i="2"/>
  <c r="AC123" i="2"/>
  <c r="H123" i="2"/>
  <c r="B123" i="2"/>
  <c r="S122" i="2"/>
  <c r="P122" i="2"/>
  <c r="N122" i="2"/>
  <c r="M122" i="2"/>
  <c r="J122" i="2"/>
  <c r="AC122" i="2"/>
  <c r="H122" i="2"/>
  <c r="B122" i="2"/>
  <c r="S121" i="2"/>
  <c r="P121" i="2"/>
  <c r="N121" i="2"/>
  <c r="M121" i="2"/>
  <c r="J121" i="2"/>
  <c r="AC121" i="2"/>
  <c r="H121" i="2"/>
  <c r="B121" i="2"/>
  <c r="S120" i="2"/>
  <c r="P120" i="2"/>
  <c r="N120" i="2"/>
  <c r="M120" i="2"/>
  <c r="J120" i="2"/>
  <c r="AC120" i="2"/>
  <c r="H120" i="2"/>
  <c r="B120" i="2"/>
  <c r="S119" i="2"/>
  <c r="P119" i="2"/>
  <c r="N119" i="2"/>
  <c r="M119" i="2"/>
  <c r="J119" i="2"/>
  <c r="AC119" i="2"/>
  <c r="H119" i="2"/>
  <c r="B119" i="2"/>
  <c r="S118" i="2"/>
  <c r="P118" i="2"/>
  <c r="N118" i="2"/>
  <c r="M118" i="2"/>
  <c r="J118" i="2"/>
  <c r="AC118" i="2"/>
  <c r="H118" i="2"/>
  <c r="B118" i="2"/>
  <c r="S117" i="2"/>
  <c r="P117" i="2"/>
  <c r="N117" i="2"/>
  <c r="J117" i="2"/>
  <c r="AC117" i="2"/>
  <c r="H117" i="2"/>
  <c r="B117" i="2"/>
  <c r="S116" i="2"/>
  <c r="P116" i="2"/>
  <c r="N116" i="2"/>
  <c r="M116" i="2"/>
  <c r="J116" i="2"/>
  <c r="AC116" i="2"/>
  <c r="H116" i="2"/>
  <c r="B116" i="2"/>
  <c r="S115" i="2"/>
  <c r="P115" i="2"/>
  <c r="N115" i="2"/>
  <c r="J115" i="2"/>
  <c r="AC115" i="2"/>
  <c r="H115" i="2"/>
  <c r="B115" i="2"/>
  <c r="S114" i="2"/>
  <c r="P114" i="2"/>
  <c r="N114" i="2"/>
  <c r="M114" i="2"/>
  <c r="J114" i="2"/>
  <c r="AC114" i="2"/>
  <c r="H114" i="2"/>
  <c r="B114" i="2"/>
  <c r="S113" i="2"/>
  <c r="P113" i="2"/>
  <c r="N113" i="2"/>
  <c r="M113" i="2"/>
  <c r="J113" i="2"/>
  <c r="AC113" i="2"/>
  <c r="H113" i="2"/>
  <c r="B113" i="2"/>
  <c r="S112" i="2"/>
  <c r="P112" i="2"/>
  <c r="N112" i="2"/>
  <c r="J112" i="2"/>
  <c r="AC112" i="2"/>
  <c r="H112" i="2"/>
  <c r="B112" i="2"/>
  <c r="S111" i="2"/>
  <c r="P111" i="2"/>
  <c r="N111" i="2"/>
  <c r="M111" i="2"/>
  <c r="J111" i="2"/>
  <c r="AC111" i="2"/>
  <c r="H111" i="2"/>
  <c r="B111" i="2"/>
  <c r="S110" i="2"/>
  <c r="P110" i="2"/>
  <c r="N110" i="2"/>
  <c r="M110" i="2"/>
  <c r="J110" i="2"/>
  <c r="AC110" i="2"/>
  <c r="H110" i="2"/>
  <c r="B110" i="2"/>
  <c r="S109" i="2"/>
  <c r="P109" i="2"/>
  <c r="N109" i="2"/>
  <c r="M109" i="2"/>
  <c r="J109" i="2"/>
  <c r="AC109" i="2"/>
  <c r="H109" i="2"/>
  <c r="B109" i="2"/>
  <c r="S108" i="2"/>
  <c r="P108" i="2"/>
  <c r="N108" i="2"/>
  <c r="M108" i="2"/>
  <c r="J108" i="2"/>
  <c r="AC108" i="2"/>
  <c r="H108" i="2"/>
  <c r="B108" i="2"/>
  <c r="S107" i="2"/>
  <c r="P107" i="2"/>
  <c r="N107" i="2"/>
  <c r="M107" i="2"/>
  <c r="J107" i="2"/>
  <c r="AC107" i="2"/>
  <c r="H107" i="2"/>
  <c r="B107" i="2"/>
  <c r="S106" i="2"/>
  <c r="P106" i="2"/>
  <c r="N106" i="2"/>
  <c r="M106" i="2"/>
  <c r="J106" i="2"/>
  <c r="AC106" i="2"/>
  <c r="H106" i="2"/>
  <c r="B106" i="2"/>
  <c r="S105" i="2"/>
  <c r="P105" i="2"/>
  <c r="N105" i="2"/>
  <c r="M105" i="2"/>
  <c r="J105" i="2"/>
  <c r="AC105" i="2"/>
  <c r="H105" i="2"/>
  <c r="B105" i="2"/>
  <c r="S104" i="2"/>
  <c r="P104" i="2"/>
  <c r="N104" i="2"/>
  <c r="M104" i="2"/>
  <c r="J104" i="2"/>
  <c r="AC104" i="2"/>
  <c r="H104" i="2"/>
  <c r="B104" i="2"/>
  <c r="S103" i="2"/>
  <c r="P103" i="2"/>
  <c r="N103" i="2"/>
  <c r="M103" i="2"/>
  <c r="J103" i="2"/>
  <c r="AC103" i="2"/>
  <c r="H103" i="2"/>
  <c r="B103" i="2"/>
  <c r="S102" i="2"/>
  <c r="P102" i="2"/>
  <c r="N102" i="2"/>
  <c r="J102" i="2"/>
  <c r="AC102" i="2"/>
  <c r="H102" i="2"/>
  <c r="B102" i="2"/>
  <c r="S101" i="2"/>
  <c r="P101" i="2"/>
  <c r="N101" i="2"/>
  <c r="J101" i="2"/>
  <c r="AC101" i="2"/>
  <c r="H101" i="2"/>
  <c r="B101" i="2"/>
  <c r="S100" i="2"/>
  <c r="P100" i="2"/>
  <c r="N100" i="2"/>
  <c r="J100" i="2"/>
  <c r="AC100" i="2"/>
  <c r="H100" i="2"/>
  <c r="B100" i="2"/>
  <c r="S99" i="2"/>
  <c r="P99" i="2"/>
  <c r="N99" i="2"/>
  <c r="M99" i="2"/>
  <c r="J99" i="2"/>
  <c r="AC99" i="2"/>
  <c r="H99" i="2"/>
  <c r="B99" i="2"/>
  <c r="S98" i="2"/>
  <c r="P98" i="2"/>
  <c r="N98" i="2"/>
  <c r="M98" i="2"/>
  <c r="J98" i="2"/>
  <c r="AC98" i="2"/>
  <c r="H98" i="2"/>
  <c r="B98" i="2"/>
  <c r="S97" i="2"/>
  <c r="P97" i="2"/>
  <c r="N97" i="2"/>
  <c r="M97" i="2"/>
  <c r="J97" i="2"/>
  <c r="AC97" i="2"/>
  <c r="H97" i="2"/>
  <c r="B97" i="2"/>
  <c r="S96" i="2"/>
  <c r="P96" i="2"/>
  <c r="N96" i="2"/>
  <c r="M96" i="2"/>
  <c r="J96" i="2"/>
  <c r="AC96" i="2"/>
  <c r="H96" i="2"/>
  <c r="B96" i="2"/>
  <c r="S95" i="2"/>
  <c r="P95" i="2"/>
  <c r="N95" i="2"/>
  <c r="J95" i="2"/>
  <c r="AC95" i="2"/>
  <c r="H95" i="2"/>
  <c r="B95" i="2"/>
  <c r="S94" i="2"/>
  <c r="P94" i="2"/>
  <c r="N94" i="2"/>
  <c r="J94" i="2"/>
  <c r="AC94" i="2"/>
  <c r="H94" i="2"/>
  <c r="B94" i="2"/>
  <c r="S93" i="2"/>
  <c r="P93" i="2"/>
  <c r="N93" i="2"/>
  <c r="J93" i="2"/>
  <c r="AC93" i="2"/>
  <c r="H93" i="2"/>
  <c r="B93" i="2"/>
  <c r="S92" i="2"/>
  <c r="P92" i="2"/>
  <c r="N92" i="2"/>
  <c r="M92" i="2"/>
  <c r="J92" i="2"/>
  <c r="AC92" i="2"/>
  <c r="H92" i="2"/>
  <c r="B92" i="2"/>
  <c r="S91" i="2"/>
  <c r="P91" i="2"/>
  <c r="N91" i="2"/>
  <c r="M91" i="2"/>
  <c r="J91" i="2"/>
  <c r="AC91" i="2"/>
  <c r="H91" i="2"/>
  <c r="B91" i="2"/>
  <c r="S90" i="2"/>
  <c r="P90" i="2"/>
  <c r="N90" i="2"/>
  <c r="J90" i="2"/>
  <c r="AC90" i="2"/>
  <c r="H90" i="2"/>
  <c r="B90" i="2"/>
  <c r="S89" i="2"/>
  <c r="P89" i="2"/>
  <c r="N89" i="2"/>
  <c r="J89" i="2"/>
  <c r="AC89" i="2"/>
  <c r="H89" i="2"/>
  <c r="B89" i="2"/>
  <c r="S88" i="2"/>
  <c r="P88" i="2"/>
  <c r="N88" i="2"/>
  <c r="M88" i="2"/>
  <c r="J88" i="2"/>
  <c r="AC88" i="2"/>
  <c r="H88" i="2"/>
  <c r="B88" i="2"/>
  <c r="S87" i="2"/>
  <c r="P87" i="2"/>
  <c r="N87" i="2"/>
  <c r="M87" i="2"/>
  <c r="J87" i="2"/>
  <c r="AC87" i="2"/>
  <c r="H87" i="2"/>
  <c r="B87" i="2"/>
  <c r="S86" i="2"/>
  <c r="P86" i="2"/>
  <c r="N86" i="2"/>
  <c r="J86" i="2"/>
  <c r="AC86" i="2"/>
  <c r="H86" i="2"/>
  <c r="B86" i="2"/>
  <c r="S85" i="2"/>
  <c r="P85" i="2"/>
  <c r="N85" i="2"/>
  <c r="J85" i="2"/>
  <c r="AC85" i="2"/>
  <c r="H85" i="2"/>
  <c r="B85" i="2"/>
  <c r="S84" i="2"/>
  <c r="P84" i="2"/>
  <c r="N84" i="2"/>
  <c r="J84" i="2"/>
  <c r="AC84" i="2"/>
  <c r="H84" i="2"/>
  <c r="B84" i="2"/>
  <c r="S83" i="2"/>
  <c r="P83" i="2"/>
  <c r="N83" i="2"/>
  <c r="M83" i="2"/>
  <c r="J83" i="2"/>
  <c r="AC83" i="2"/>
  <c r="H83" i="2"/>
  <c r="B83" i="2"/>
  <c r="S82" i="2"/>
  <c r="P82" i="2"/>
  <c r="N82" i="2"/>
  <c r="M82" i="2"/>
  <c r="J82" i="2"/>
  <c r="AC82" i="2"/>
  <c r="H82" i="2"/>
  <c r="B82" i="2"/>
  <c r="S81" i="2"/>
  <c r="P81" i="2"/>
  <c r="N81" i="2"/>
  <c r="J81" i="2"/>
  <c r="AC81" i="2"/>
  <c r="H81" i="2"/>
  <c r="B81" i="2"/>
  <c r="S80" i="2"/>
  <c r="P80" i="2"/>
  <c r="N80" i="2"/>
  <c r="J80" i="2"/>
  <c r="AC80" i="2"/>
  <c r="H80" i="2"/>
  <c r="B80" i="2"/>
  <c r="S79" i="2"/>
  <c r="P79" i="2"/>
  <c r="N79" i="2"/>
  <c r="M79" i="2"/>
  <c r="J79" i="2"/>
  <c r="AC79" i="2"/>
  <c r="H79" i="2"/>
  <c r="B79" i="2"/>
  <c r="S78" i="2"/>
  <c r="P78" i="2"/>
  <c r="N78" i="2"/>
  <c r="J78" i="2"/>
  <c r="AC78" i="2"/>
  <c r="H78" i="2"/>
  <c r="B78" i="2"/>
  <c r="S77" i="2"/>
  <c r="P77" i="2"/>
  <c r="N77" i="2"/>
  <c r="M77" i="2"/>
  <c r="J77" i="2"/>
  <c r="AC77" i="2"/>
  <c r="H77" i="2"/>
  <c r="B77" i="2"/>
  <c r="S76" i="2"/>
  <c r="P76" i="2"/>
  <c r="N76" i="2"/>
  <c r="J76" i="2"/>
  <c r="AC76" i="2"/>
  <c r="H76" i="2"/>
  <c r="B76" i="2"/>
  <c r="S75" i="2"/>
  <c r="P75" i="2"/>
  <c r="N75" i="2"/>
  <c r="M75" i="2"/>
  <c r="J75" i="2"/>
  <c r="AC75" i="2"/>
  <c r="H75" i="2"/>
  <c r="B75" i="2"/>
  <c r="S74" i="2"/>
  <c r="P74" i="2"/>
  <c r="N74" i="2"/>
  <c r="M74" i="2"/>
  <c r="J74" i="2"/>
  <c r="AC74" i="2"/>
  <c r="H74" i="2"/>
  <c r="B74" i="2"/>
  <c r="S73" i="2"/>
  <c r="P73" i="2"/>
  <c r="N73" i="2"/>
  <c r="J73" i="2"/>
  <c r="AC73" i="2"/>
  <c r="H73" i="2"/>
  <c r="B73" i="2"/>
  <c r="S72" i="2"/>
  <c r="P72" i="2"/>
  <c r="N72" i="2"/>
  <c r="J72" i="2"/>
  <c r="AC72" i="2"/>
  <c r="H72" i="2"/>
  <c r="B72" i="2"/>
  <c r="S71" i="2"/>
  <c r="P71" i="2"/>
  <c r="N71" i="2"/>
  <c r="M71" i="2"/>
  <c r="J71" i="2"/>
  <c r="AC71" i="2"/>
  <c r="H71" i="2"/>
  <c r="B71" i="2"/>
  <c r="S70" i="2"/>
  <c r="P70" i="2"/>
  <c r="N70" i="2"/>
  <c r="J70" i="2"/>
  <c r="AC70" i="2"/>
  <c r="H70" i="2"/>
  <c r="B70" i="2"/>
  <c r="S69" i="2"/>
  <c r="P69" i="2"/>
  <c r="N69" i="2"/>
  <c r="M69" i="2"/>
  <c r="J69" i="2"/>
  <c r="AC69" i="2"/>
  <c r="H69" i="2"/>
  <c r="B69" i="2"/>
  <c r="S68" i="2"/>
  <c r="P68" i="2"/>
  <c r="N68" i="2"/>
  <c r="J68" i="2"/>
  <c r="AC68" i="2"/>
  <c r="H68" i="2"/>
  <c r="B68" i="2"/>
  <c r="S67" i="2"/>
  <c r="P67" i="2"/>
  <c r="N67" i="2"/>
  <c r="M67" i="2"/>
  <c r="J67" i="2"/>
  <c r="AC67" i="2"/>
  <c r="H67" i="2"/>
  <c r="B67" i="2"/>
  <c r="S66" i="2"/>
  <c r="P66" i="2"/>
  <c r="N66" i="2"/>
  <c r="M66" i="2"/>
  <c r="J66" i="2"/>
  <c r="AC66" i="2"/>
  <c r="H66" i="2"/>
  <c r="B66" i="2"/>
  <c r="S65" i="2"/>
  <c r="P65" i="2"/>
  <c r="N65" i="2"/>
  <c r="J65" i="2"/>
  <c r="AC65" i="2"/>
  <c r="H65" i="2"/>
  <c r="B65" i="2"/>
  <c r="S64" i="2"/>
  <c r="P64" i="2"/>
  <c r="N64" i="2"/>
  <c r="J64" i="2"/>
  <c r="AC64" i="2"/>
  <c r="H64" i="2"/>
  <c r="B64" i="2"/>
  <c r="S63" i="2"/>
  <c r="P63" i="2"/>
  <c r="N63" i="2"/>
  <c r="J63" i="2"/>
  <c r="AC63" i="2"/>
  <c r="H63" i="2"/>
  <c r="B63" i="2"/>
  <c r="S62" i="2"/>
  <c r="P62" i="2"/>
  <c r="N62" i="2"/>
  <c r="J62" i="2"/>
  <c r="AC62" i="2"/>
  <c r="H62" i="2"/>
  <c r="B62" i="2"/>
  <c r="S61" i="2"/>
  <c r="P61" i="2"/>
  <c r="N61" i="2"/>
  <c r="J61" i="2"/>
  <c r="AC61" i="2"/>
  <c r="H61" i="2"/>
  <c r="B61" i="2"/>
  <c r="S60" i="2"/>
  <c r="P60" i="2"/>
  <c r="N60" i="2"/>
  <c r="J60" i="2"/>
  <c r="AC60" i="2"/>
  <c r="H60" i="2"/>
  <c r="B60" i="2"/>
  <c r="S59" i="2"/>
  <c r="P59" i="2"/>
  <c r="N59" i="2"/>
  <c r="J59" i="2"/>
  <c r="AC59" i="2"/>
  <c r="H59" i="2"/>
  <c r="B59" i="2"/>
  <c r="S58" i="2"/>
  <c r="P58" i="2"/>
  <c r="N58" i="2"/>
  <c r="M58" i="2"/>
  <c r="J58" i="2"/>
  <c r="AC58" i="2"/>
  <c r="H58" i="2"/>
  <c r="B58" i="2"/>
  <c r="S57" i="2"/>
  <c r="P57" i="2"/>
  <c r="N57" i="2"/>
  <c r="J57" i="2"/>
  <c r="AC57" i="2"/>
  <c r="H57" i="2"/>
  <c r="B57" i="2"/>
  <c r="S56" i="2"/>
  <c r="P56" i="2"/>
  <c r="N56" i="2"/>
  <c r="M56" i="2"/>
  <c r="J56" i="2"/>
  <c r="AC56" i="2"/>
  <c r="H56" i="2"/>
  <c r="B56" i="2"/>
  <c r="S55" i="2"/>
  <c r="P55" i="2"/>
  <c r="N55" i="2"/>
  <c r="M55" i="2"/>
  <c r="J55" i="2"/>
  <c r="AC55" i="2"/>
  <c r="H55" i="2"/>
  <c r="B55" i="2"/>
  <c r="S54" i="2"/>
  <c r="P54" i="2"/>
  <c r="N54" i="2"/>
  <c r="M54" i="2"/>
  <c r="J54" i="2"/>
  <c r="AC54" i="2"/>
  <c r="H54" i="2"/>
  <c r="B54" i="2"/>
  <c r="S53" i="2"/>
  <c r="P53" i="2"/>
  <c r="N53" i="2"/>
  <c r="J53" i="2"/>
  <c r="AC53" i="2"/>
  <c r="H53" i="2"/>
  <c r="B53" i="2"/>
  <c r="S52" i="2"/>
  <c r="P52" i="2"/>
  <c r="N52" i="2"/>
  <c r="J52" i="2"/>
  <c r="AC52" i="2"/>
  <c r="H52" i="2"/>
  <c r="B52" i="2"/>
  <c r="S51" i="2"/>
  <c r="P51" i="2"/>
  <c r="N51" i="2"/>
  <c r="M51" i="2"/>
  <c r="J51" i="2"/>
  <c r="AC51" i="2"/>
  <c r="H51" i="2"/>
  <c r="B51" i="2"/>
  <c r="S50" i="2"/>
  <c r="P50" i="2"/>
  <c r="N50" i="2"/>
  <c r="M50" i="2"/>
  <c r="J50" i="2"/>
  <c r="AC50" i="2"/>
  <c r="H50" i="2"/>
  <c r="B50" i="2"/>
  <c r="S49" i="2"/>
  <c r="P49" i="2"/>
  <c r="N49" i="2"/>
  <c r="J49" i="2"/>
  <c r="AC49" i="2"/>
  <c r="H49" i="2"/>
  <c r="B49" i="2"/>
  <c r="S48" i="2"/>
  <c r="P48" i="2"/>
  <c r="N48" i="2"/>
  <c r="M48" i="2"/>
  <c r="J48" i="2"/>
  <c r="AC48" i="2"/>
  <c r="H48" i="2"/>
  <c r="B48" i="2"/>
  <c r="S47" i="2"/>
  <c r="P47" i="2"/>
  <c r="N47" i="2"/>
  <c r="J47" i="2"/>
  <c r="AC47" i="2"/>
  <c r="H47" i="2"/>
  <c r="B47" i="2"/>
  <c r="S46" i="2"/>
  <c r="P46" i="2"/>
  <c r="N46" i="2"/>
  <c r="M46" i="2"/>
  <c r="J46" i="2"/>
  <c r="AC46" i="2"/>
  <c r="H46" i="2"/>
  <c r="B46" i="2"/>
  <c r="S45" i="2"/>
  <c r="P45" i="2"/>
  <c r="N45" i="2"/>
  <c r="M45" i="2"/>
  <c r="J45" i="2"/>
  <c r="AC45" i="2"/>
  <c r="H45" i="2"/>
  <c r="B45" i="2"/>
  <c r="S44" i="2"/>
  <c r="P44" i="2"/>
  <c r="N44" i="2"/>
  <c r="J44" i="2"/>
  <c r="AC44" i="2"/>
  <c r="H44" i="2"/>
  <c r="B44" i="2"/>
  <c r="S43" i="2"/>
  <c r="P43" i="2"/>
  <c r="N43" i="2"/>
  <c r="J43" i="2"/>
  <c r="AC43" i="2"/>
  <c r="H43" i="2"/>
  <c r="B43" i="2"/>
  <c r="S42" i="2"/>
  <c r="P42" i="2"/>
  <c r="N42" i="2"/>
  <c r="M42" i="2"/>
  <c r="J42" i="2"/>
  <c r="AC42" i="2"/>
  <c r="H42" i="2"/>
  <c r="B42" i="2"/>
  <c r="S41" i="2"/>
  <c r="P41" i="2"/>
  <c r="N41" i="2"/>
  <c r="M41" i="2"/>
  <c r="J41" i="2"/>
  <c r="AC41" i="2"/>
  <c r="H41" i="2"/>
  <c r="B41" i="2"/>
  <c r="S40" i="2"/>
  <c r="P40" i="2"/>
  <c r="N40" i="2"/>
  <c r="M40" i="2"/>
  <c r="J40" i="2"/>
  <c r="AC40" i="2"/>
  <c r="H40" i="2"/>
  <c r="B40" i="2"/>
  <c r="S39" i="2"/>
  <c r="P39" i="2"/>
  <c r="N39" i="2"/>
  <c r="J39" i="2"/>
  <c r="AC39" i="2"/>
  <c r="H39" i="2"/>
  <c r="B39" i="2"/>
  <c r="S38" i="2"/>
  <c r="P38" i="2"/>
  <c r="N38" i="2"/>
  <c r="J38" i="2"/>
  <c r="AC38" i="2"/>
  <c r="H38" i="2"/>
  <c r="B38" i="2"/>
  <c r="S37" i="2"/>
  <c r="P37" i="2"/>
  <c r="N37" i="2"/>
  <c r="J37" i="2"/>
  <c r="AC37" i="2"/>
  <c r="H37" i="2"/>
  <c r="B37" i="2"/>
  <c r="S36" i="2"/>
  <c r="P36" i="2"/>
  <c r="N36" i="2"/>
  <c r="M36" i="2"/>
  <c r="J36" i="2"/>
  <c r="AC36" i="2"/>
  <c r="H36" i="2"/>
  <c r="B36" i="2"/>
  <c r="S35" i="2"/>
  <c r="P35" i="2"/>
  <c r="N35" i="2"/>
  <c r="J35" i="2"/>
  <c r="AC35" i="2"/>
  <c r="H35" i="2"/>
  <c r="B35" i="2"/>
  <c r="S34" i="2"/>
  <c r="P34" i="2"/>
  <c r="N34" i="2"/>
  <c r="J34" i="2"/>
  <c r="AC34" i="2"/>
  <c r="H34" i="2"/>
  <c r="B34" i="2"/>
  <c r="S33" i="2"/>
  <c r="P33" i="2"/>
  <c r="N33" i="2"/>
  <c r="J33" i="2"/>
  <c r="AC33" i="2"/>
  <c r="H33" i="2"/>
  <c r="B33" i="2"/>
  <c r="S32" i="2"/>
  <c r="P32" i="2"/>
  <c r="N32" i="2"/>
  <c r="J32" i="2"/>
  <c r="AC32" i="2"/>
  <c r="H32" i="2"/>
  <c r="B32" i="2"/>
  <c r="S31" i="2"/>
  <c r="P31" i="2"/>
  <c r="N31" i="2"/>
  <c r="J31" i="2"/>
  <c r="AC31" i="2"/>
  <c r="H31" i="2"/>
  <c r="B31" i="2"/>
  <c r="S30" i="2"/>
  <c r="P30" i="2"/>
  <c r="N30" i="2"/>
  <c r="J30" i="2"/>
  <c r="AC30" i="2"/>
  <c r="H30" i="2"/>
  <c r="B30" i="2"/>
  <c r="S29" i="2"/>
  <c r="P29" i="2"/>
  <c r="N29" i="2"/>
  <c r="M29" i="2"/>
  <c r="J29" i="2"/>
  <c r="AC29" i="2"/>
  <c r="H29" i="2"/>
  <c r="B29" i="2"/>
  <c r="S28" i="2"/>
  <c r="P28" i="2"/>
  <c r="N28" i="2"/>
  <c r="J28" i="2"/>
  <c r="AC28" i="2"/>
  <c r="H28" i="2"/>
  <c r="B28" i="2"/>
  <c r="P27" i="2"/>
  <c r="N27" i="2"/>
  <c r="M27" i="2"/>
  <c r="J27" i="2"/>
  <c r="AC27" i="2"/>
  <c r="H27" i="2"/>
  <c r="B27" i="2"/>
  <c r="S26" i="2"/>
  <c r="P26" i="2"/>
  <c r="N26" i="2"/>
  <c r="M26" i="2"/>
  <c r="J26" i="2"/>
  <c r="AC26" i="2"/>
  <c r="H26" i="2"/>
  <c r="B26" i="2"/>
  <c r="S25" i="2"/>
  <c r="P25" i="2"/>
  <c r="N25" i="2"/>
  <c r="M25" i="2"/>
  <c r="J25" i="2"/>
  <c r="AC25" i="2"/>
  <c r="H25" i="2"/>
  <c r="B25" i="2"/>
  <c r="S24" i="2"/>
  <c r="P24" i="2"/>
  <c r="N24" i="2"/>
  <c r="M24" i="2"/>
  <c r="J24" i="2"/>
  <c r="AC24" i="2"/>
  <c r="H24" i="2"/>
  <c r="B24" i="2"/>
  <c r="S23" i="2"/>
  <c r="P23" i="2"/>
  <c r="N23" i="2"/>
  <c r="J23" i="2"/>
  <c r="AC23" i="2"/>
  <c r="H23" i="2"/>
  <c r="B23" i="2"/>
  <c r="S22" i="2"/>
  <c r="P22" i="2"/>
  <c r="N22" i="2"/>
  <c r="J22" i="2"/>
  <c r="AC22" i="2"/>
  <c r="H22" i="2"/>
  <c r="B22" i="2"/>
  <c r="S21" i="2"/>
  <c r="P21" i="2"/>
  <c r="N21" i="2"/>
  <c r="M21" i="2"/>
  <c r="J21" i="2"/>
  <c r="AC21" i="2"/>
  <c r="H21" i="2"/>
  <c r="B21" i="2"/>
  <c r="S20" i="2"/>
  <c r="P20" i="2"/>
  <c r="N20" i="2"/>
  <c r="M20" i="2"/>
  <c r="J20" i="2"/>
  <c r="AC20" i="2"/>
  <c r="H20" i="2"/>
  <c r="B20" i="2"/>
  <c r="S19" i="2"/>
  <c r="P19" i="2"/>
  <c r="N19" i="2"/>
  <c r="M19" i="2"/>
  <c r="J19" i="2"/>
  <c r="AC19" i="2"/>
  <c r="H19" i="2"/>
  <c r="B19" i="2"/>
  <c r="S18" i="2"/>
  <c r="P18" i="2"/>
  <c r="N18" i="2"/>
  <c r="J18" i="2"/>
  <c r="AC18" i="2"/>
  <c r="H18" i="2"/>
  <c r="B18" i="2"/>
  <c r="S17" i="2"/>
  <c r="P17" i="2"/>
  <c r="N17" i="2"/>
  <c r="M17" i="2"/>
  <c r="J17" i="2"/>
  <c r="AC17" i="2"/>
  <c r="H17" i="2"/>
  <c r="B17" i="2"/>
  <c r="P16" i="2"/>
  <c r="N16" i="2"/>
  <c r="J16" i="2"/>
  <c r="AC16" i="2"/>
  <c r="H16" i="2"/>
  <c r="B16" i="2"/>
  <c r="P15" i="2"/>
  <c r="N15" i="2"/>
  <c r="M15" i="2"/>
  <c r="J15" i="2"/>
  <c r="AC15" i="2"/>
  <c r="H15" i="2"/>
  <c r="B15" i="2"/>
  <c r="P14" i="2"/>
  <c r="N14" i="2"/>
  <c r="M14" i="2"/>
  <c r="J14" i="2"/>
  <c r="AC14" i="2"/>
  <c r="H14" i="2"/>
  <c r="B14" i="2"/>
  <c r="P13" i="2"/>
  <c r="N13" i="2"/>
  <c r="M13" i="2"/>
  <c r="J13" i="2"/>
  <c r="AC13" i="2"/>
  <c r="H13" i="2"/>
  <c r="B13" i="2"/>
  <c r="P12" i="2"/>
  <c r="N12" i="2"/>
  <c r="J12" i="2"/>
  <c r="AC12" i="2"/>
  <c r="H12" i="2"/>
  <c r="B12" i="2"/>
  <c r="S11" i="2"/>
  <c r="P11" i="2"/>
  <c r="N11" i="2"/>
  <c r="M11" i="2"/>
  <c r="J11" i="2"/>
  <c r="AC11" i="2"/>
  <c r="H11" i="2"/>
  <c r="B11" i="2"/>
  <c r="P10" i="2"/>
  <c r="N10" i="2"/>
  <c r="J10" i="2"/>
  <c r="AC10" i="2"/>
  <c r="H10" i="2"/>
  <c r="B10" i="2"/>
  <c r="P9" i="2"/>
  <c r="N9" i="2"/>
  <c r="J9" i="2"/>
  <c r="AC9" i="2"/>
  <c r="H9" i="2"/>
  <c r="B9" i="2"/>
  <c r="S8" i="2"/>
  <c r="P8" i="2"/>
  <c r="N8" i="2"/>
  <c r="J8" i="2"/>
  <c r="AC8" i="2"/>
  <c r="H8" i="2"/>
  <c r="B8" i="2"/>
  <c r="S7" i="2"/>
  <c r="P7" i="2"/>
  <c r="N7" i="2"/>
  <c r="M7" i="2"/>
  <c r="J7" i="2"/>
  <c r="AC7" i="2"/>
  <c r="H7" i="2"/>
  <c r="B7" i="2"/>
  <c r="S6" i="2"/>
  <c r="P6" i="2"/>
  <c r="N6" i="2"/>
  <c r="M6" i="2"/>
  <c r="J6" i="2"/>
  <c r="AC6" i="2"/>
  <c r="H6" i="2"/>
  <c r="B6" i="2"/>
  <c r="P5" i="2"/>
  <c r="N5" i="2"/>
  <c r="M5" i="2"/>
  <c r="J5" i="2"/>
  <c r="AC5" i="2"/>
  <c r="H5" i="2"/>
  <c r="B5" i="2"/>
  <c r="S4" i="2"/>
  <c r="P4" i="2"/>
  <c r="N4" i="2"/>
  <c r="J4" i="2"/>
  <c r="AC4" i="2"/>
  <c r="H4" i="2"/>
  <c r="B4" i="2"/>
  <c r="S3" i="2"/>
  <c r="P3" i="2"/>
  <c r="N3" i="2"/>
  <c r="M3" i="2"/>
  <c r="J3" i="2"/>
  <c r="AC3" i="2"/>
  <c r="H3" i="2"/>
  <c r="B3" i="2"/>
  <c r="S2" i="2"/>
  <c r="P2" i="2"/>
  <c r="N2" i="2"/>
  <c r="M2" i="2"/>
  <c r="J2" i="2"/>
  <c r="AC2" i="2"/>
  <c r="H2" i="2"/>
  <c r="B2" i="2"/>
  <c r="AC141" i="1" l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</calcChain>
</file>

<file path=xl/sharedStrings.xml><?xml version="1.0" encoding="utf-8"?>
<sst xmlns="http://schemas.openxmlformats.org/spreadsheetml/2006/main" count="64" uniqueCount="32">
  <si>
    <t>SAMPLE</t>
  </si>
  <si>
    <t>Al</t>
  </si>
  <si>
    <t>As</t>
  </si>
  <si>
    <t>Br</t>
  </si>
  <si>
    <t>Ce</t>
  </si>
  <si>
    <t>Cr</t>
  </si>
  <si>
    <t>Cu</t>
  </si>
  <si>
    <t>Fe</t>
  </si>
  <si>
    <t>K</t>
  </si>
  <si>
    <t>Mn</t>
  </si>
  <si>
    <t>Ni</t>
  </si>
  <si>
    <t>Sb</t>
  </si>
  <si>
    <t>Sc</t>
  </si>
  <si>
    <t>Si</t>
  </si>
  <si>
    <t>Sm</t>
  </si>
  <si>
    <t>Ti</t>
  </si>
  <si>
    <t>V</t>
  </si>
  <si>
    <t>Pb</t>
  </si>
  <si>
    <t>Zn</t>
  </si>
  <si>
    <t>EC</t>
  </si>
  <si>
    <t>OC</t>
  </si>
  <si>
    <t>CO32-</t>
  </si>
  <si>
    <t>Cl-</t>
  </si>
  <si>
    <t>NO3-</t>
  </si>
  <si>
    <t>SO42-</t>
  </si>
  <si>
    <t>Na+</t>
  </si>
  <si>
    <t>NH4+</t>
  </si>
  <si>
    <t>K+</t>
  </si>
  <si>
    <t>Kns</t>
  </si>
  <si>
    <t>Mg2+</t>
  </si>
  <si>
    <t>Ca2+</t>
  </si>
  <si>
    <t>PM10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</si>
</sst>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</cellStyleXfs>
  <cellXfs count="20">
    <xf numFmtId="0" fontId="0" fillId="0" borderId="0" xfId="0"/>
    <xf numFmtId="0" fontId="3" fillId="4" borderId="0" xfId="0" applyFont="1" applyFill="1" applyBorder="1"/>
    <xf numFmtId="0" fontId="0" fillId="0" borderId="0" xfId="0" applyFill="1"/>
    <xf numFmtId="22" fontId="5" fillId="4" borderId="0" xfId="3" applyNumberFormat="1" applyFont="1" applyFill="1" applyBorder="1"/>
    <xf numFmtId="164" fontId="0" fillId="0" borderId="0" xfId="0" applyNumberFormat="1" applyFill="1"/>
    <xf numFmtId="164" fontId="6" fillId="0" borderId="0" xfId="0" applyNumberFormat="1" applyFont="1" applyFill="1" applyBorder="1"/>
    <xf numFmtId="164" fontId="2" fillId="3" borderId="0" xfId="2" applyNumberFormat="1"/>
    <xf numFmtId="164" fontId="0" fillId="0" borderId="0" xfId="0" applyNumberFormat="1" applyFont="1" applyFill="1" applyBorder="1" applyAlignment="1">
      <alignment horizontal="center" vertical="center"/>
    </xf>
    <xf numFmtId="164" fontId="1" fillId="2" borderId="0" xfId="1" applyNumberFormat="1"/>
    <xf numFmtId="22" fontId="5" fillId="4" borderId="0" xfId="3" applyNumberFormat="1" applyFont="1" applyFill="1" applyBorder="1" applyAlignment="1">
      <alignment vertical="center"/>
    </xf>
    <xf numFmtId="164" fontId="0" fillId="0" borderId="0" xfId="0" applyNumberFormat="1" applyFill="1" applyBorder="1"/>
    <xf numFmtId="0" fontId="0" fillId="4" borderId="0" xfId="0" applyFill="1" applyBorder="1"/>
    <xf numFmtId="0" fontId="0" fillId="0" borderId="0" xfId="0" applyBorder="1"/>
    <xf numFmtId="0" fontId="0" fillId="0" borderId="0" xfId="0" applyFill="1" applyBorder="1"/>
    <xf numFmtId="22" fontId="7" fillId="4" borderId="0" xfId="3" applyNumberFormat="1" applyFont="1" applyFill="1" applyBorder="1"/>
    <xf numFmtId="22" fontId="8" fillId="4" borderId="0" xfId="3" applyNumberFormat="1" applyFont="1" applyFill="1" applyBorder="1" applyAlignment="1">
      <alignment vertical="center"/>
    </xf>
    <xf numFmtId="165" fontId="0" fillId="0" borderId="0" xfId="0" applyNumberFormat="1" applyFill="1" applyBorder="1"/>
    <xf numFmtId="0" fontId="2" fillId="3" borderId="0" xfId="2" applyBorder="1"/>
    <xf numFmtId="0" fontId="0" fillId="0" borderId="0" xfId="0" applyFont="1" applyFill="1" applyBorder="1" applyAlignment="1">
      <alignment horizontal="center" vertical="center"/>
    </xf>
    <xf numFmtId="0" fontId="1" fillId="2" borderId="0" xfId="1" applyBorder="1"/>
  </cellXfs>
  <cellStyles count="4">
    <cellStyle name="Bad" xfId="2" builtinId="27"/>
    <cellStyle name="Good" xfId="1" builtinId="26"/>
    <cellStyle name="Normal" xfId="0" builtinId="0"/>
    <cellStyle name="Normal 3" xfId="3"/>
  </cellStyles>
  <dxfs count="89">
    <dxf>
      <font>
        <color rgb="FF9C0006"/>
      </font>
      <fill>
        <patternFill>
          <bgColor rgb="FFFFC7CE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33CCCC"/>
      </font>
    </dxf>
    <dxf>
      <fill>
        <patternFill>
          <bgColor rgb="FFFFCC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a/Documents/Projectos%20FCT/CVdust/CVDUSTPM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"/>
      <sheetName val="Unc"/>
    </sheetNames>
    <sheetDataSet>
      <sheetData sheetId="0">
        <row r="2">
          <cell r="B2">
            <v>6.4608686415131436</v>
          </cell>
          <cell r="J2">
            <v>4.9986020555932145</v>
          </cell>
          <cell r="K2">
            <v>1.4386229156558648</v>
          </cell>
          <cell r="M2">
            <v>9.12878946416677E-2</v>
          </cell>
          <cell r="R2">
            <v>1.3371018745746556E-3</v>
          </cell>
          <cell r="S2">
            <v>12.192688652277281</v>
          </cell>
          <cell r="U2">
            <v>0.48639145202871764</v>
          </cell>
          <cell r="X2">
            <v>1.8645713530835422E-2</v>
          </cell>
        </row>
        <row r="3">
          <cell r="B3">
            <v>7.0841525895184656</v>
          </cell>
          <cell r="J3">
            <v>5.1785005506673771</v>
          </cell>
          <cell r="K3">
            <v>1.7564188551981499</v>
          </cell>
          <cell r="M3">
            <v>8.3478742389810415E-2</v>
          </cell>
          <cell r="R3">
            <v>1.6308811238907831E-3</v>
          </cell>
          <cell r="S3">
            <v>13.972959549492577</v>
          </cell>
          <cell r="U3">
            <v>0.5007174610760815</v>
          </cell>
          <cell r="X3">
            <v>1.6041120122910837E-2</v>
          </cell>
        </row>
        <row r="4">
          <cell r="B4">
            <v>3.3487460895622272</v>
          </cell>
          <cell r="J4">
            <v>2.1242907515050566</v>
          </cell>
          <cell r="K4">
            <v>0.80122395417111802</v>
          </cell>
          <cell r="M4">
            <v>3.4014718294259332E-2</v>
          </cell>
          <cell r="S4">
            <v>6.4275839733506066</v>
          </cell>
          <cell r="U4">
            <v>0.21045095163721983</v>
          </cell>
          <cell r="X4">
            <v>8.7889396416277136E-3</v>
          </cell>
        </row>
        <row r="5">
          <cell r="B5">
            <v>12.264153374824726</v>
          </cell>
          <cell r="J5">
            <v>7.5861268776430331</v>
          </cell>
          <cell r="K5">
            <v>2.3360850259968182</v>
          </cell>
          <cell r="M5">
            <v>0.11904932222541116</v>
          </cell>
          <cell r="R5">
            <v>2.2794488106607962E-3</v>
          </cell>
          <cell r="S5">
            <v>21.488414404435307</v>
          </cell>
          <cell r="U5">
            <v>0.78166151960183727</v>
          </cell>
        </row>
        <row r="6">
          <cell r="B6">
            <v>0.19841717757396635</v>
          </cell>
          <cell r="J6">
            <v>0.17149172534789534</v>
          </cell>
          <cell r="K6">
            <v>9.4403496386444533E-2</v>
          </cell>
          <cell r="M6">
            <v>3.9788942868212813E-3</v>
          </cell>
          <cell r="R6">
            <v>3.9759303099464187E-4</v>
          </cell>
          <cell r="S6">
            <v>0.48042883029259764</v>
          </cell>
          <cell r="U6">
            <v>2.9507945725417321E-2</v>
          </cell>
          <cell r="X6">
            <v>1.1284778995940459E-2</v>
          </cell>
        </row>
        <row r="7">
          <cell r="B7">
            <v>0.26123010299694921</v>
          </cell>
          <cell r="J7">
            <v>0.19361545081256815</v>
          </cell>
          <cell r="K7">
            <v>0.11193742404725616</v>
          </cell>
          <cell r="M7">
            <v>4.4918093823342956E-3</v>
          </cell>
          <cell r="R7">
            <v>1.326984925876172E-4</v>
          </cell>
          <cell r="S7">
            <v>0.42347056752428958</v>
          </cell>
          <cell r="U7">
            <v>3.1289128008216677E-2</v>
          </cell>
          <cell r="X7">
            <v>1.9941945409286697E-2</v>
          </cell>
        </row>
        <row r="8">
          <cell r="B8">
            <v>0.80721211317155894</v>
          </cell>
          <cell r="J8">
            <v>0.57123167386958706</v>
          </cell>
          <cell r="K8">
            <v>0.29414775979039387</v>
          </cell>
          <cell r="M8">
            <v>1.0158199005827307E-2</v>
          </cell>
          <cell r="S8">
            <v>1.8655763816513993</v>
          </cell>
          <cell r="U8">
            <v>6.2114665713339422E-2</v>
          </cell>
          <cell r="X8">
            <v>1.7930387079067005E-2</v>
          </cell>
        </row>
        <row r="9">
          <cell r="B9">
            <v>3.7180184802022027</v>
          </cell>
          <cell r="J9">
            <v>2.285850911462366</v>
          </cell>
          <cell r="K9">
            <v>1.2301087167829714</v>
          </cell>
          <cell r="M9">
            <v>5.4657423947438111E-2</v>
          </cell>
          <cell r="S9">
            <v>7.850323314472841</v>
          </cell>
          <cell r="U9">
            <v>0.20778957183043203</v>
          </cell>
        </row>
        <row r="10">
          <cell r="B10">
            <v>33.984289150503002</v>
          </cell>
          <cell r="J10">
            <v>16.693079488010113</v>
          </cell>
          <cell r="K10">
            <v>7.1445672488647327</v>
          </cell>
          <cell r="M10">
            <v>0.3200970166934981</v>
          </cell>
          <cell r="S10">
            <v>60.968193577258504</v>
          </cell>
          <cell r="U10">
            <v>1.5577061059804329</v>
          </cell>
        </row>
        <row r="11">
          <cell r="B11">
            <v>54.005252197176013</v>
          </cell>
          <cell r="J11">
            <v>17.086751967885053</v>
          </cell>
          <cell r="K11">
            <v>7.3976977527775771</v>
          </cell>
          <cell r="M11">
            <v>0.31049754546287811</v>
          </cell>
          <cell r="R11">
            <v>5.4896434217865803E-3</v>
          </cell>
          <cell r="S11">
            <v>89.066986760949575</v>
          </cell>
          <cell r="U11">
            <v>1.6927552587339243</v>
          </cell>
          <cell r="X11">
            <v>4.6582924105112437E-2</v>
          </cell>
        </row>
        <row r="12">
          <cell r="B12">
            <v>56.601260882785454</v>
          </cell>
          <cell r="J12">
            <v>21.31048237574727</v>
          </cell>
          <cell r="K12">
            <v>9.5756681367122738</v>
          </cell>
          <cell r="M12">
            <v>0.38098042341328153</v>
          </cell>
          <cell r="S12">
            <v>93.200457442791645</v>
          </cell>
          <cell r="U12">
            <v>2.2189913923341424</v>
          </cell>
        </row>
        <row r="13">
          <cell r="B13">
            <v>33.617991508093816</v>
          </cell>
          <cell r="J13">
            <v>12.118842950526522</v>
          </cell>
          <cell r="K13">
            <v>4.9701223318871044</v>
          </cell>
          <cell r="M13">
            <v>0.21553838666272346</v>
          </cell>
          <cell r="R13">
            <v>3.6487116973247433E-3</v>
          </cell>
          <cell r="S13">
            <v>56.429670959496143</v>
          </cell>
          <cell r="U13">
            <v>1.2604189147282892</v>
          </cell>
        </row>
        <row r="14">
          <cell r="B14">
            <v>52.047912143475344</v>
          </cell>
          <cell r="J14">
            <v>13.933627906893816</v>
          </cell>
          <cell r="K14">
            <v>6.5507844592670406</v>
          </cell>
          <cell r="M14">
            <v>0.23670405152223511</v>
          </cell>
          <cell r="R14">
            <v>4.2140203975172749E-3</v>
          </cell>
          <cell r="S14">
            <v>77.070465340171353</v>
          </cell>
          <cell r="U14">
            <v>1.315898757933208</v>
          </cell>
        </row>
        <row r="15">
          <cell r="B15">
            <v>32.711215812347504</v>
          </cell>
          <cell r="J15">
            <v>9.8901138672564777</v>
          </cell>
          <cell r="K15">
            <v>4.442038623148008</v>
          </cell>
          <cell r="M15">
            <v>0.15860853656695373</v>
          </cell>
          <cell r="R15">
            <v>3.2681404777442024E-3</v>
          </cell>
          <cell r="S15">
            <v>49.771137806401704</v>
          </cell>
          <cell r="U15">
            <v>0.93336773033465048</v>
          </cell>
        </row>
        <row r="16">
          <cell r="B16">
            <v>10.757396531959381</v>
          </cell>
          <cell r="J16">
            <v>4.3594312292164199</v>
          </cell>
          <cell r="K16">
            <v>1.7502375612516246</v>
          </cell>
          <cell r="M16">
            <v>7.2672043830804625E-2</v>
          </cell>
          <cell r="S16">
            <v>17.581467055562332</v>
          </cell>
          <cell r="U16">
            <v>0.41377679859114741</v>
          </cell>
        </row>
        <row r="17">
          <cell r="B17">
            <v>3.3180070142424762</v>
          </cell>
          <cell r="J17">
            <v>1.7680513642748266</v>
          </cell>
          <cell r="K17">
            <v>0.74634963694925238</v>
          </cell>
          <cell r="M17">
            <v>2.7890134817528466E-2</v>
          </cell>
          <cell r="R17">
            <v>6.1512215995722288E-4</v>
          </cell>
          <cell r="S17">
            <v>5.903603947631038</v>
          </cell>
          <cell r="U17">
            <v>0.17529622856310631</v>
          </cell>
          <cell r="X17">
            <v>1.0369823696879117E-2</v>
          </cell>
        </row>
        <row r="18">
          <cell r="B18">
            <v>1.985494621497613</v>
          </cell>
          <cell r="J18">
            <v>0.86768094639621907</v>
          </cell>
          <cell r="K18">
            <v>0.46211826636705633</v>
          </cell>
          <cell r="M18">
            <v>1.9702469309654868E-2</v>
          </cell>
          <cell r="S18">
            <v>3.1560448999060373</v>
          </cell>
          <cell r="U18">
            <v>9.7987246764468725E-2</v>
          </cell>
          <cell r="X18">
            <v>1.4664169417245477E-2</v>
          </cell>
        </row>
        <row r="19">
          <cell r="B19">
            <v>2.4681021386937432</v>
          </cell>
          <cell r="J19">
            <v>0.7391113130237823</v>
          </cell>
          <cell r="K19">
            <v>0.48349803167077582</v>
          </cell>
          <cell r="M19">
            <v>1.4099805311228637E-2</v>
          </cell>
          <cell r="R19">
            <v>1.9624426926225086E-4</v>
          </cell>
          <cell r="S19">
            <v>3.8393376027231461</v>
          </cell>
          <cell r="U19">
            <v>7.4456712563945329E-2</v>
          </cell>
          <cell r="X19">
            <v>2.9750462414464503E-2</v>
          </cell>
        </row>
        <row r="20">
          <cell r="B20">
            <v>0.54977657534427027</v>
          </cell>
          <cell r="J20">
            <v>0.27913829117789779</v>
          </cell>
          <cell r="K20">
            <v>0.22722524217854417</v>
          </cell>
          <cell r="M20">
            <v>5.6031372820066639E-3</v>
          </cell>
          <cell r="R20">
            <v>9.0760848349375671E-5</v>
          </cell>
          <cell r="S20">
            <v>0.87888411223820462</v>
          </cell>
          <cell r="U20">
            <v>3.8559367689633507E-2</v>
          </cell>
          <cell r="X20">
            <v>1.24185888627222E-2</v>
          </cell>
        </row>
        <row r="21">
          <cell r="B21">
            <v>1.2933946375722167</v>
          </cell>
          <cell r="J21">
            <v>0.38530494787693814</v>
          </cell>
          <cell r="K21">
            <v>0.26823819909735613</v>
          </cell>
          <cell r="M21">
            <v>6.0764355561780514E-3</v>
          </cell>
          <cell r="R21">
            <v>1.0105361579901528E-4</v>
          </cell>
          <cell r="S21">
            <v>1.8979209792304621</v>
          </cell>
          <cell r="U21">
            <v>4.2024252136871255E-2</v>
          </cell>
          <cell r="X21">
            <v>2.284272796076146E-2</v>
          </cell>
        </row>
        <row r="22">
          <cell r="B22">
            <v>1.4006697405507427</v>
          </cell>
          <cell r="J22">
            <v>0.67383829087720626</v>
          </cell>
          <cell r="K22">
            <v>0.64012462151522698</v>
          </cell>
          <cell r="M22">
            <v>1.3031932045642436E-2</v>
          </cell>
          <cell r="S22">
            <v>3.6432004140922798</v>
          </cell>
          <cell r="U22">
            <v>8.0429839816167373E-2</v>
          </cell>
          <cell r="X22">
            <v>6.1478991414043067E-2</v>
          </cell>
        </row>
        <row r="23">
          <cell r="B23">
            <v>3.7123975689454181</v>
          </cell>
          <cell r="J23">
            <v>1.6640174301879767</v>
          </cell>
          <cell r="K23">
            <v>0.83827376664383257</v>
          </cell>
          <cell r="M23">
            <v>2.930034004615099E-2</v>
          </cell>
          <cell r="S23">
            <v>6.4527255662454142</v>
          </cell>
          <cell r="U23">
            <v>0.1789480826671378</v>
          </cell>
          <cell r="X23">
            <v>2.5433799079264567E-2</v>
          </cell>
        </row>
        <row r="24">
          <cell r="B24">
            <v>7.3253142133959921</v>
          </cell>
          <cell r="J24">
            <v>2.8995842705131718</v>
          </cell>
          <cell r="K24">
            <v>1.4235840808530429</v>
          </cell>
          <cell r="M24">
            <v>5.1116363478527653E-2</v>
          </cell>
          <cell r="R24">
            <v>9.6643142597464934E-4</v>
          </cell>
          <cell r="S24">
            <v>12.292956129437698</v>
          </cell>
          <cell r="U24">
            <v>0.29439574720151107</v>
          </cell>
          <cell r="X24">
            <v>3.506219599610555E-2</v>
          </cell>
        </row>
        <row r="25">
          <cell r="B25">
            <v>15.55695086331899</v>
          </cell>
          <cell r="J25">
            <v>4.624316243676823</v>
          </cell>
          <cell r="K25">
            <v>2.1454347694189262</v>
          </cell>
          <cell r="M25">
            <v>7.260119228844289E-2</v>
          </cell>
          <cell r="R25">
            <v>1.5165782385927959E-3</v>
          </cell>
          <cell r="S25">
            <v>24.687663063079256</v>
          </cell>
          <cell r="U25">
            <v>0.47038339618224345</v>
          </cell>
          <cell r="X25">
            <v>2.74469061659985E-2</v>
          </cell>
        </row>
        <row r="26">
          <cell r="B26">
            <v>52.908087815672538</v>
          </cell>
          <cell r="J26">
            <v>16.875893463177551</v>
          </cell>
          <cell r="K26">
            <v>7.9068060747261244</v>
          </cell>
          <cell r="M26">
            <v>0.30445822400494921</v>
          </cell>
          <cell r="R26">
            <v>5.7561977713834053E-3</v>
          </cell>
          <cell r="S26">
            <v>82.313922558934976</v>
          </cell>
          <cell r="U26">
            <v>1.4983661624754356</v>
          </cell>
          <cell r="X26">
            <v>4.9710528847272006E-2</v>
          </cell>
        </row>
        <row r="27">
          <cell r="B27">
            <v>27.833464287567903</v>
          </cell>
          <cell r="J27">
            <v>11.510610901971541</v>
          </cell>
          <cell r="K27">
            <v>5.4205206479766259</v>
          </cell>
          <cell r="M27">
            <v>0.20395163690828161</v>
          </cell>
          <cell r="R27">
            <v>3.8870526000652039E-3</v>
          </cell>
          <cell r="S27">
            <v>48.79319271676767</v>
          </cell>
          <cell r="U27">
            <v>1.0701395462235397</v>
          </cell>
        </row>
        <row r="28">
          <cell r="B28">
            <v>14.009819318740957</v>
          </cell>
          <cell r="J28">
            <v>5.2161024087563632</v>
          </cell>
          <cell r="K28">
            <v>2.4177995025389403</v>
          </cell>
          <cell r="M28">
            <v>8.7361440403501411E-2</v>
          </cell>
          <cell r="S28">
            <v>23.484061102759874</v>
          </cell>
          <cell r="U28">
            <v>0.49265298703264898</v>
          </cell>
          <cell r="X28">
            <v>2.0589605839443352E-2</v>
          </cell>
        </row>
        <row r="29">
          <cell r="B29">
            <v>3.7418556288895983</v>
          </cell>
          <cell r="J29">
            <v>0.98577927264759824</v>
          </cell>
          <cell r="K29">
            <v>0.72623827114461337</v>
          </cell>
          <cell r="M29">
            <v>1.7615864754429195E-2</v>
          </cell>
          <cell r="R29">
            <v>2.9931887832875768E-4</v>
          </cell>
          <cell r="S29">
            <v>5.8615033692230227</v>
          </cell>
          <cell r="U29">
            <v>0.10990317087515232</v>
          </cell>
          <cell r="X29">
            <v>8.8855924873822309E-2</v>
          </cell>
        </row>
        <row r="30">
          <cell r="B30">
            <v>1.2940721924342307</v>
          </cell>
          <cell r="J30">
            <v>0.54083357307680957</v>
          </cell>
          <cell r="K30">
            <v>0.33394570084774322</v>
          </cell>
          <cell r="M30">
            <v>1.1999673796007243E-2</v>
          </cell>
          <cell r="S30">
            <v>2.1510190345467279</v>
          </cell>
          <cell r="U30">
            <v>6.8055181037415161E-2</v>
          </cell>
          <cell r="X30">
            <v>1.3009581482519489E-2</v>
          </cell>
        </row>
        <row r="31">
          <cell r="B31">
            <v>0.79631175551072819</v>
          </cell>
          <cell r="J31">
            <v>0.27923454737653625</v>
          </cell>
          <cell r="K31">
            <v>0.16646180623709672</v>
          </cell>
          <cell r="M31">
            <v>6.0962580730601606E-3</v>
          </cell>
          <cell r="S31">
            <v>1.1020847709745849</v>
          </cell>
          <cell r="U31">
            <v>4.9693395166687547E-2</v>
          </cell>
          <cell r="X31">
            <v>1.3419891358071406E-2</v>
          </cell>
        </row>
        <row r="32">
          <cell r="B32">
            <v>0.4869752185665861</v>
          </cell>
          <cell r="J32">
            <v>0.31097547298048417</v>
          </cell>
          <cell r="K32">
            <v>0.17228175213500826</v>
          </cell>
          <cell r="M32">
            <v>6.0883844013885826E-3</v>
          </cell>
          <cell r="S32">
            <v>0.73347810534817981</v>
          </cell>
          <cell r="U32">
            <v>5.047121450271793E-2</v>
          </cell>
          <cell r="X32">
            <v>1.15118799188915E-2</v>
          </cell>
        </row>
        <row r="33">
          <cell r="B33">
            <v>1.6784128820126214</v>
          </cell>
          <cell r="J33">
            <v>0.72919928920402044</v>
          </cell>
          <cell r="K33">
            <v>0.43403024979495691</v>
          </cell>
          <cell r="M33">
            <v>1.2069745409323871E-2</v>
          </cell>
          <cell r="S33">
            <v>2.9229798683833397</v>
          </cell>
          <cell r="U33">
            <v>7.8613878123453232E-2</v>
          </cell>
          <cell r="X33">
            <v>2.0003084013975148E-2</v>
          </cell>
        </row>
        <row r="34">
          <cell r="B34">
            <v>1.6455297915394336</v>
          </cell>
          <cell r="J34">
            <v>0.91176724689645083</v>
          </cell>
          <cell r="K34">
            <v>0.40690948696804846</v>
          </cell>
          <cell r="M34">
            <v>1.697148849343829E-2</v>
          </cell>
          <cell r="S34">
            <v>2.8430030704803291</v>
          </cell>
          <cell r="U34">
            <v>0.12830566336165533</v>
          </cell>
          <cell r="X34">
            <v>2.7598625460501687E-2</v>
          </cell>
        </row>
        <row r="35">
          <cell r="B35">
            <v>0.83011448710430646</v>
          </cell>
          <cell r="J35">
            <v>0.59217077084777192</v>
          </cell>
          <cell r="K35">
            <v>0.24806750380578491</v>
          </cell>
          <cell r="M35">
            <v>1.2866458416386341E-2</v>
          </cell>
          <cell r="S35">
            <v>1.3405835249422631</v>
          </cell>
          <cell r="U35">
            <v>9.9871914332352457E-2</v>
          </cell>
          <cell r="X35">
            <v>1.6339503578681955E-2</v>
          </cell>
        </row>
        <row r="36">
          <cell r="B36">
            <v>4.8377170281842581</v>
          </cell>
          <cell r="J36">
            <v>2.5888784077541995</v>
          </cell>
          <cell r="K36">
            <v>1.1651693407989463</v>
          </cell>
          <cell r="M36">
            <v>4.002957888298124E-2</v>
          </cell>
          <cell r="R36">
            <v>7.4197827381734403E-4</v>
          </cell>
          <cell r="S36">
            <v>8.6746161012562943</v>
          </cell>
          <cell r="U36">
            <v>0.27892532818896165</v>
          </cell>
          <cell r="X36">
            <v>2.9982214275631684E-2</v>
          </cell>
        </row>
        <row r="37">
          <cell r="B37">
            <v>4.4095920846591596</v>
          </cell>
          <cell r="J37">
            <v>2.2929067394743554</v>
          </cell>
          <cell r="K37">
            <v>0.8730710435893696</v>
          </cell>
          <cell r="M37">
            <v>4.266201814925407E-2</v>
          </cell>
          <cell r="S37">
            <v>7.7232978471497811</v>
          </cell>
          <cell r="U37">
            <v>0.31088630953030794</v>
          </cell>
          <cell r="X37">
            <v>1.0487379165729329E-2</v>
          </cell>
        </row>
        <row r="38">
          <cell r="B38">
            <v>1.594212456079906</v>
          </cell>
          <cell r="J38">
            <v>1.2619262693349143</v>
          </cell>
          <cell r="K38">
            <v>0.44563805319994837</v>
          </cell>
          <cell r="M38">
            <v>2.7948565982720577E-2</v>
          </cell>
          <cell r="S38">
            <v>3.12445886908379</v>
          </cell>
          <cell r="U38">
            <v>0.19105407403326455</v>
          </cell>
          <cell r="X38">
            <v>2.1499676432352163E-2</v>
          </cell>
        </row>
        <row r="39">
          <cell r="B39">
            <v>1.6785512748166009</v>
          </cell>
          <cell r="J39">
            <v>1.0916050206056873</v>
          </cell>
          <cell r="K39">
            <v>0.55234528634210556</v>
          </cell>
          <cell r="M39">
            <v>1.8283246977547494E-2</v>
          </cell>
          <cell r="S39">
            <v>3.4948169428341793</v>
          </cell>
          <cell r="U39">
            <v>0.12732775868260401</v>
          </cell>
          <cell r="X39">
            <v>2.7227722772277221E-2</v>
          </cell>
        </row>
        <row r="40">
          <cell r="B40">
            <v>1.9081965010199435</v>
          </cell>
          <cell r="J40">
            <v>1.1780679904966749</v>
          </cell>
          <cell r="K40">
            <v>0.57161799506708344</v>
          </cell>
          <cell r="M40">
            <v>1.9792633125855E-2</v>
          </cell>
          <cell r="R40">
            <v>3.5759609502787832E-4</v>
          </cell>
          <cell r="S40">
            <v>4.1879855278197278</v>
          </cell>
          <cell r="U40">
            <v>0.12037441414779844</v>
          </cell>
          <cell r="X40">
            <v>1.7002936780697721E-2</v>
          </cell>
        </row>
        <row r="41">
          <cell r="B41">
            <v>3.8500307109551457</v>
          </cell>
          <cell r="J41">
            <v>2.627290156826914</v>
          </cell>
          <cell r="K41">
            <v>1.1306081759475284</v>
          </cell>
          <cell r="M41">
            <v>4.1942253104619083E-2</v>
          </cell>
          <cell r="R41">
            <v>1.0046424635564404E-3</v>
          </cell>
          <cell r="S41">
            <v>7.9035846745896503</v>
          </cell>
          <cell r="U41">
            <v>0.28365394804629396</v>
          </cell>
          <cell r="X41">
            <v>1.1955643120676722E-2</v>
          </cell>
        </row>
        <row r="42">
          <cell r="B42">
            <v>1.7530934867643961</v>
          </cell>
          <cell r="J42">
            <v>1.0488933403675471</v>
          </cell>
          <cell r="K42">
            <v>0.54062997738249852</v>
          </cell>
          <cell r="M42">
            <v>1.9065202710834037E-2</v>
          </cell>
          <cell r="R42">
            <v>3.325479706959753E-4</v>
          </cell>
          <cell r="S42">
            <v>3.4921663728649603</v>
          </cell>
          <cell r="U42">
            <v>0.12616466982307475</v>
          </cell>
          <cell r="X42">
            <v>2.6540052080591275E-2</v>
          </cell>
        </row>
        <row r="43">
          <cell r="B43">
            <v>1.2294386740785705</v>
          </cell>
          <cell r="J43">
            <v>0.66130497407047084</v>
          </cell>
          <cell r="K43">
            <v>0.32476105581325149</v>
          </cell>
          <cell r="M43">
            <v>1.2373283140546235E-2</v>
          </cell>
          <cell r="S43">
            <v>2.2454548389344859</v>
          </cell>
          <cell r="U43">
            <v>8.4797969153394576E-2</v>
          </cell>
          <cell r="X43">
            <v>2.2980678246168298E-2</v>
          </cell>
        </row>
        <row r="44">
          <cell r="B44">
            <v>1.0132754440021965</v>
          </cell>
          <cell r="J44">
            <v>0.63150530439054975</v>
          </cell>
          <cell r="K44">
            <v>0.26463463754133215</v>
          </cell>
          <cell r="M44">
            <v>1.1241572430334364E-2</v>
          </cell>
          <cell r="S44">
            <v>1.8875648075946643</v>
          </cell>
          <cell r="U44">
            <v>8.3452100475012975E-2</v>
          </cell>
          <cell r="X44">
            <v>2.0388114808422304E-2</v>
          </cell>
        </row>
        <row r="45">
          <cell r="B45">
            <v>0.67687037160091856</v>
          </cell>
          <cell r="J45">
            <v>0.38427626051195723</v>
          </cell>
          <cell r="K45">
            <v>0.23151615832724218</v>
          </cell>
          <cell r="M45">
            <v>9.542470891384441E-3</v>
          </cell>
          <cell r="R45">
            <v>1.435365823316309E-4</v>
          </cell>
          <cell r="S45">
            <v>1.0133225537318833</v>
          </cell>
          <cell r="U45">
            <v>6.440442701988322E-2</v>
          </cell>
          <cell r="X45">
            <v>2.0089670040829587E-2</v>
          </cell>
        </row>
        <row r="46">
          <cell r="B46">
            <v>0.42986827554535134</v>
          </cell>
          <cell r="J46">
            <v>0.24965585217094408</v>
          </cell>
          <cell r="K46">
            <v>0.20347865997733916</v>
          </cell>
          <cell r="M46">
            <v>4.6567272066264957E-3</v>
          </cell>
          <cell r="R46">
            <v>8.6258971867745758E-5</v>
          </cell>
          <cell r="S46">
            <v>0.66416439689571549</v>
          </cell>
          <cell r="U46">
            <v>3.7715823699633805E-2</v>
          </cell>
          <cell r="X46">
            <v>2.9311003353814792E-2</v>
          </cell>
        </row>
        <row r="47">
          <cell r="B47">
            <v>0.54414475930351647</v>
          </cell>
          <cell r="J47">
            <v>0.2744390690793217</v>
          </cell>
          <cell r="K47">
            <v>0.19014885626493683</v>
          </cell>
          <cell r="M47">
            <v>5.4086923864800273E-3</v>
          </cell>
          <cell r="S47">
            <v>0.82307294867417768</v>
          </cell>
          <cell r="U47">
            <v>4.2223739615340837E-2</v>
          </cell>
          <cell r="X47">
            <v>2.4249061113007848E-2</v>
          </cell>
        </row>
        <row r="48">
          <cell r="B48">
            <v>0.43510817844360689</v>
          </cell>
          <cell r="J48">
            <v>0.25484521072697713</v>
          </cell>
          <cell r="K48">
            <v>0.12956037729874265</v>
          </cell>
          <cell r="M48">
            <v>5.229941539578239E-3</v>
          </cell>
          <cell r="R48">
            <v>8.857738205315661E-5</v>
          </cell>
          <cell r="S48">
            <v>0.58683777041667928</v>
          </cell>
          <cell r="U48">
            <v>4.0327696673979778E-2</v>
          </cell>
          <cell r="X48">
            <v>1.163124718430919E-2</v>
          </cell>
        </row>
        <row r="49">
          <cell r="B49">
            <v>0.43085447825137102</v>
          </cell>
          <cell r="J49">
            <v>0.19636556714048348</v>
          </cell>
          <cell r="K49">
            <v>0.11326895935568096</v>
          </cell>
          <cell r="M49">
            <v>3.9121130694559662E-3</v>
          </cell>
          <cell r="S49">
            <v>0.5645947244573023</v>
          </cell>
          <cell r="U49">
            <v>2.9951137519468526E-2</v>
          </cell>
          <cell r="X49">
            <v>1.1195289795589399E-2</v>
          </cell>
        </row>
        <row r="50">
          <cell r="B50">
            <v>0.92262885671297046</v>
          </cell>
          <cell r="J50">
            <v>0.66728128788878738</v>
          </cell>
          <cell r="K50">
            <v>0.24461321778341005</v>
          </cell>
          <cell r="M50">
            <v>1.4594142491087377E-2</v>
          </cell>
          <cell r="R50">
            <v>1.9357876907381792E-4</v>
          </cell>
          <cell r="S50">
            <v>1.3945817996620844</v>
          </cell>
          <cell r="U50">
            <v>0.11446865890038718</v>
          </cell>
          <cell r="X50">
            <v>1.2032108407371666E-2</v>
          </cell>
        </row>
        <row r="51">
          <cell r="B51">
            <v>0.67934056086357375</v>
          </cell>
          <cell r="J51">
            <v>0.31400205158574335</v>
          </cell>
          <cell r="K51">
            <v>0.16274239457120437</v>
          </cell>
          <cell r="M51">
            <v>8.3043199594767195E-3</v>
          </cell>
          <cell r="R51">
            <v>8.9124836845389652E-5</v>
          </cell>
          <cell r="S51">
            <v>0.89778171160436815</v>
          </cell>
          <cell r="U51">
            <v>4.9113275376416687E-2</v>
          </cell>
          <cell r="X51">
            <v>2.4978312798876294E-2</v>
          </cell>
        </row>
        <row r="52">
          <cell r="B52">
            <v>0.4329797376577984</v>
          </cell>
          <cell r="J52">
            <v>0.17651890710147172</v>
          </cell>
          <cell r="K52">
            <v>0.1597609915752812</v>
          </cell>
          <cell r="M52">
            <v>3.5362073716994772E-3</v>
          </cell>
          <cell r="S52">
            <v>0.5743209606891746</v>
          </cell>
          <cell r="U52">
            <v>2.8644915648986372E-2</v>
          </cell>
          <cell r="X52">
            <v>2.2747966241649435E-2</v>
          </cell>
        </row>
        <row r="53">
          <cell r="B53">
            <v>1.2101492992711864</v>
          </cell>
          <cell r="J53">
            <v>0.64812915461801446</v>
          </cell>
          <cell r="K53">
            <v>0.31660585131096275</v>
          </cell>
          <cell r="M53">
            <v>1.1747985881406589E-2</v>
          </cell>
          <cell r="S53">
            <v>1.9397492493429591</v>
          </cell>
          <cell r="U53">
            <v>9.662082977941433E-2</v>
          </cell>
          <cell r="X53">
            <v>2.8947034471280872E-2</v>
          </cell>
        </row>
        <row r="54">
          <cell r="B54">
            <v>2.0313091597495267</v>
          </cell>
          <cell r="J54">
            <v>1.0051879693773533</v>
          </cell>
          <cell r="K54">
            <v>0.50952568183236591</v>
          </cell>
          <cell r="M54">
            <v>1.6899891822172296E-2</v>
          </cell>
          <cell r="R54">
            <v>2.9955422090453712E-4</v>
          </cell>
          <cell r="S54">
            <v>3.2855418252928081</v>
          </cell>
          <cell r="U54">
            <v>0.14384946639206139</v>
          </cell>
          <cell r="X54">
            <v>1.7671524267199236E-2</v>
          </cell>
        </row>
        <row r="55">
          <cell r="B55">
            <v>2.0556018904642754</v>
          </cell>
          <cell r="J55">
            <v>0.81784778982485395</v>
          </cell>
          <cell r="K55">
            <v>0.4528857381150958</v>
          </cell>
          <cell r="M55">
            <v>1.4923352793994994E-2</v>
          </cell>
          <cell r="R55">
            <v>2.1523066299456901E-4</v>
          </cell>
          <cell r="S55">
            <v>3.1272365860439253</v>
          </cell>
          <cell r="U55">
            <v>0.11098137336669445</v>
          </cell>
          <cell r="X55">
            <v>2.178829580205727E-2</v>
          </cell>
        </row>
        <row r="56">
          <cell r="B56">
            <v>0.77666976909098961</v>
          </cell>
          <cell r="J56">
            <v>0.53118498574362161</v>
          </cell>
          <cell r="K56">
            <v>0.25755130080219835</v>
          </cell>
          <cell r="M56">
            <v>9.5853225782623463E-3</v>
          </cell>
          <cell r="R56">
            <v>1.8584262030717902E-4</v>
          </cell>
          <cell r="S56">
            <v>1.4082747566074252</v>
          </cell>
          <cell r="U56">
            <v>7.3057660772060454E-2</v>
          </cell>
          <cell r="X56">
            <v>3.9938283916145907E-2</v>
          </cell>
        </row>
        <row r="57">
          <cell r="B57">
            <v>0.68992200664354564</v>
          </cell>
          <cell r="J57">
            <v>0.55222493584678756</v>
          </cell>
          <cell r="K57">
            <v>0.26052465815491815</v>
          </cell>
          <cell r="M57">
            <v>1.0533596883624161E-2</v>
          </cell>
          <cell r="S57">
            <v>1.1739090743594482</v>
          </cell>
          <cell r="U57">
            <v>8.5428698738054282E-2</v>
          </cell>
          <cell r="X57">
            <v>5.0984476102922116E-2</v>
          </cell>
        </row>
        <row r="58">
          <cell r="B58">
            <v>0.77403972984454872</v>
          </cell>
          <cell r="J58">
            <v>0.59604251708530054</v>
          </cell>
          <cell r="K58">
            <v>0.25310269343692965</v>
          </cell>
          <cell r="M58">
            <v>1.1400673975670185E-2</v>
          </cell>
          <cell r="R58">
            <v>1.8157198062818963E-4</v>
          </cell>
          <cell r="S58">
            <v>1.3246429107521658</v>
          </cell>
          <cell r="U58">
            <v>9.2317722395098778E-2</v>
          </cell>
          <cell r="X58">
            <v>2.9770448543403234E-2</v>
          </cell>
        </row>
        <row r="59">
          <cell r="B59">
            <v>1.5308914649439544</v>
          </cell>
          <cell r="J59">
            <v>0.46491733100295973</v>
          </cell>
          <cell r="K59">
            <v>0.38804109249122126</v>
          </cell>
          <cell r="M59">
            <v>1.5773663908754083E-2</v>
          </cell>
          <cell r="S59">
            <v>2.85188663160192</v>
          </cell>
          <cell r="U59">
            <v>0.14680370909614407</v>
          </cell>
          <cell r="X59">
            <v>4.010984429219721E-2</v>
          </cell>
        </row>
        <row r="60">
          <cell r="B60">
            <v>0.59079890176120009</v>
          </cell>
          <cell r="J60">
            <v>0.279363005942182</v>
          </cell>
          <cell r="K60">
            <v>0.15230268532779756</v>
          </cell>
          <cell r="M60">
            <v>5.1878229424763946E-3</v>
          </cell>
          <cell r="S60">
            <v>0.94837902631755189</v>
          </cell>
          <cell r="U60">
            <v>5.0058260229022968E-2</v>
          </cell>
          <cell r="X60">
            <v>3.1340520993772186E-2</v>
          </cell>
        </row>
        <row r="61">
          <cell r="B61">
            <v>0.29948112338422073</v>
          </cell>
          <cell r="J61">
            <v>0.16331418346542448</v>
          </cell>
          <cell r="K61">
            <v>9.6817823614951434E-2</v>
          </cell>
          <cell r="M61">
            <v>3.0022601276581307E-3</v>
          </cell>
          <cell r="S61">
            <v>0.48422131687285541</v>
          </cell>
          <cell r="U61">
            <v>3.4753030192379436E-2</v>
          </cell>
          <cell r="X61">
            <v>2.7775094594681301E-2</v>
          </cell>
        </row>
        <row r="62">
          <cell r="B62">
            <v>1.1772284212332966</v>
          </cell>
          <cell r="J62">
            <v>0.74009170696026771</v>
          </cell>
          <cell r="K62">
            <v>0.27478261346052807</v>
          </cell>
          <cell r="M62">
            <v>1.3169444973998794E-2</v>
          </cell>
          <cell r="S62">
            <v>2.0972411377567397</v>
          </cell>
          <cell r="U62">
            <v>0.11705320138315144</v>
          </cell>
          <cell r="X62">
            <v>2.8292879306479602E-2</v>
          </cell>
        </row>
        <row r="63">
          <cell r="B63">
            <v>0.73040803888188566</v>
          </cell>
          <cell r="J63">
            <v>0.43319281522409669</v>
          </cell>
          <cell r="K63">
            <v>0.16763969126985934</v>
          </cell>
          <cell r="M63">
            <v>9.3985520021381379E-3</v>
          </cell>
          <cell r="S63">
            <v>1.2713703926293478</v>
          </cell>
          <cell r="U63">
            <v>9.1018521954410916E-2</v>
          </cell>
          <cell r="X63">
            <v>2.3703688728918544E-2</v>
          </cell>
        </row>
        <row r="64">
          <cell r="B64">
            <v>0.74772885211615225</v>
          </cell>
          <cell r="J64">
            <v>0.45025178370642888</v>
          </cell>
          <cell r="K64">
            <v>0.23804065808512317</v>
          </cell>
          <cell r="M64">
            <v>9.9621043380793868E-3</v>
          </cell>
          <cell r="S64">
            <v>1.2022363928815614</v>
          </cell>
          <cell r="U64">
            <v>8.7693838178531172E-2</v>
          </cell>
          <cell r="X64">
            <v>1.299349382570332E-2</v>
          </cell>
        </row>
        <row r="65">
          <cell r="B65">
            <v>2.8041571783387846</v>
          </cell>
          <cell r="J65">
            <v>2.0886944953949631</v>
          </cell>
          <cell r="K65">
            <v>0.69122141841684415</v>
          </cell>
          <cell r="M65">
            <v>3.2365216892318159E-2</v>
          </cell>
          <cell r="S65">
            <v>5.4543094638973999</v>
          </cell>
          <cell r="U65">
            <v>0.25940116921466932</v>
          </cell>
          <cell r="X65">
            <v>3.7811825053289928E-2</v>
          </cell>
        </row>
        <row r="66">
          <cell r="B66">
            <v>0.85774260715719652</v>
          </cell>
          <cell r="J66">
            <v>0.37088079718248379</v>
          </cell>
          <cell r="K66">
            <v>0.18254404101397018</v>
          </cell>
          <cell r="M66">
            <v>6.1091491133285006E-3</v>
          </cell>
          <cell r="R66">
            <v>1.1836939284093294E-4</v>
          </cell>
          <cell r="S66">
            <v>1.2780404881303005</v>
          </cell>
          <cell r="U66">
            <v>5.546802250717834E-2</v>
          </cell>
          <cell r="X66">
            <v>9.400638783808599E-3</v>
          </cell>
        </row>
        <row r="67">
          <cell r="B67">
            <v>3.0394546054296456</v>
          </cell>
          <cell r="J67">
            <v>1.6311478938469053</v>
          </cell>
          <cell r="K67">
            <v>0.7249591913623904</v>
          </cell>
          <cell r="M67">
            <v>2.2998557894625498E-2</v>
          </cell>
          <cell r="R67">
            <v>5.2756210908005302E-4</v>
          </cell>
          <cell r="S67">
            <v>5.1670024464197981</v>
          </cell>
          <cell r="U67">
            <v>0.20254007265607951</v>
          </cell>
          <cell r="X67">
            <v>3.5772063487219494E-2</v>
          </cell>
        </row>
        <row r="68">
          <cell r="B68">
            <v>3.228127476139619</v>
          </cell>
          <cell r="J68">
            <v>1.6404726146063553</v>
          </cell>
          <cell r="K68">
            <v>0.68755404750422011</v>
          </cell>
          <cell r="M68">
            <v>2.544182063361938E-2</v>
          </cell>
          <cell r="S68">
            <v>5.5320297603106914</v>
          </cell>
          <cell r="U68">
            <v>0.19687430584705454</v>
          </cell>
          <cell r="X68">
            <v>3.4298399716906021E-2</v>
          </cell>
        </row>
        <row r="69">
          <cell r="B69">
            <v>3.6695239172172127</v>
          </cell>
          <cell r="J69">
            <v>2.1694012171270693</v>
          </cell>
          <cell r="K69">
            <v>0.82008452245142049</v>
          </cell>
          <cell r="M69">
            <v>3.300833306911629E-2</v>
          </cell>
          <cell r="R69">
            <v>6.7853545045016748E-4</v>
          </cell>
          <cell r="S69">
            <v>6.5144535761105145</v>
          </cell>
          <cell r="U69">
            <v>0.2579744054437873</v>
          </cell>
          <cell r="X69">
            <v>1.5737007922035518E-2</v>
          </cell>
        </row>
        <row r="70">
          <cell r="B70">
            <v>2.3091758565286735</v>
          </cell>
          <cell r="J70">
            <v>1.4712854339413226</v>
          </cell>
          <cell r="K70">
            <v>0.57908014256655982</v>
          </cell>
          <cell r="M70">
            <v>1.9538357617714237E-2</v>
          </cell>
          <cell r="S70">
            <v>4.127267527970683</v>
          </cell>
          <cell r="U70">
            <v>0.17128712643428753</v>
          </cell>
          <cell r="X70">
            <v>2.4071694896252615E-2</v>
          </cell>
        </row>
        <row r="71">
          <cell r="B71">
            <v>1.7087980066502548</v>
          </cell>
          <cell r="J71">
            <v>1.1804537500489773</v>
          </cell>
          <cell r="K71">
            <v>0.41185198368715253</v>
          </cell>
          <cell r="M71">
            <v>2.010335720314755E-2</v>
          </cell>
          <cell r="R71">
            <v>3.764238562205822E-4</v>
          </cell>
          <cell r="S71">
            <v>3.0598704880505934</v>
          </cell>
          <cell r="U71">
            <v>0.1550690095078586</v>
          </cell>
          <cell r="X71">
            <v>2.8190066854517214E-2</v>
          </cell>
        </row>
        <row r="72">
          <cell r="B72">
            <v>1.2897148579047852</v>
          </cell>
          <cell r="J72">
            <v>0.8091271321567286</v>
          </cell>
          <cell r="K72">
            <v>0.36697995771347108</v>
          </cell>
          <cell r="M72">
            <v>1.2849403116839147E-2</v>
          </cell>
          <cell r="S72">
            <v>2.1905489397543199</v>
          </cell>
          <cell r="U72">
            <v>0.12119571631536402</v>
          </cell>
          <cell r="X72">
            <v>1.2450321538166722E-2</v>
          </cell>
        </row>
        <row r="73">
          <cell r="B73">
            <v>1.1776431573297428</v>
          </cell>
          <cell r="J73">
            <v>0.70363888130554286</v>
          </cell>
          <cell r="K73">
            <v>0.33223648003165418</v>
          </cell>
          <cell r="M73">
            <v>1.2664447143898515E-2</v>
          </cell>
          <cell r="S73">
            <v>1.9789945672619977</v>
          </cell>
          <cell r="U73">
            <v>0.10375710637266455</v>
          </cell>
          <cell r="X73">
            <v>6.546087719604593E-2</v>
          </cell>
        </row>
        <row r="74">
          <cell r="B74">
            <v>1.8729175499349793</v>
          </cell>
          <cell r="J74">
            <v>1.2433526891567048</v>
          </cell>
          <cell r="K74">
            <v>0.49414905395969844</v>
          </cell>
          <cell r="M74">
            <v>1.8902864210065998E-2</v>
          </cell>
          <cell r="R74">
            <v>4.1634312183557359E-4</v>
          </cell>
          <cell r="S74">
            <v>3.8307280920074565</v>
          </cell>
          <cell r="U74">
            <v>0.12783819406273911</v>
          </cell>
          <cell r="X74">
            <v>1.3992556367813914E-2</v>
          </cell>
        </row>
        <row r="75">
          <cell r="B75">
            <v>2.7057045243001183</v>
          </cell>
          <cell r="J75">
            <v>1.6190751342099166</v>
          </cell>
          <cell r="K75">
            <v>0.58167666059102363</v>
          </cell>
          <cell r="M75">
            <v>2.7564064836412501E-2</v>
          </cell>
          <cell r="R75">
            <v>5.240238459047438E-4</v>
          </cell>
          <cell r="S75">
            <v>4.969591273754836</v>
          </cell>
          <cell r="U75">
            <v>0.2023731132903302</v>
          </cell>
          <cell r="X75">
            <v>1.0053560262781256E-2</v>
          </cell>
        </row>
        <row r="76">
          <cell r="B76">
            <v>1.5840110680658606</v>
          </cell>
          <cell r="J76">
            <v>0.90543628584707025</v>
          </cell>
          <cell r="K76">
            <v>0.39331907322758553</v>
          </cell>
          <cell r="M76">
            <v>1.4101512299051964E-2</v>
          </cell>
          <cell r="S76">
            <v>2.8986396452903231</v>
          </cell>
          <cell r="U76">
            <v>0.10301921318602636</v>
          </cell>
          <cell r="X76">
            <v>2.3433185892831034E-2</v>
          </cell>
        </row>
        <row r="77">
          <cell r="B77">
            <v>1.3009330647067427</v>
          </cell>
          <cell r="J77">
            <v>0.79827991941202292</v>
          </cell>
          <cell r="K77">
            <v>0.30759035195335799</v>
          </cell>
          <cell r="M77">
            <v>1.4206768939862906E-2</v>
          </cell>
          <cell r="R77">
            <v>2.5914607435643038E-4</v>
          </cell>
          <cell r="S77">
            <v>2.2832365752360797</v>
          </cell>
          <cell r="U77">
            <v>0.10336871250576832</v>
          </cell>
          <cell r="X77">
            <v>1.00005627652031E-2</v>
          </cell>
        </row>
        <row r="78">
          <cell r="B78">
            <v>0.6584260358687225</v>
          </cell>
          <cell r="J78">
            <v>0.52729474128722575</v>
          </cell>
          <cell r="K78">
            <v>0.21959599323056711</v>
          </cell>
          <cell r="M78">
            <v>1.0840875577895034E-2</v>
          </cell>
          <cell r="S78">
            <v>1.0854279621865637</v>
          </cell>
          <cell r="U78">
            <v>8.3056582536201823E-2</v>
          </cell>
          <cell r="X78">
            <v>6.3353157436000897E-3</v>
          </cell>
        </row>
        <row r="79">
          <cell r="B79">
            <v>1.5870271425288229</v>
          </cell>
          <cell r="J79">
            <v>1.0621385563087709</v>
          </cell>
          <cell r="K79">
            <v>0.44317822214236746</v>
          </cell>
          <cell r="M79">
            <v>1.6365503334373466E-2</v>
          </cell>
          <cell r="R79">
            <v>3.8189990788943539E-4</v>
          </cell>
          <cell r="S79">
            <v>2.9363282409420339</v>
          </cell>
          <cell r="U79">
            <v>0.12781905894832812</v>
          </cell>
          <cell r="X79">
            <v>3.2278886914320938E-2</v>
          </cell>
        </row>
        <row r="80">
          <cell r="B80">
            <v>1.4099079022691468</v>
          </cell>
          <cell r="J80">
            <v>0.85728543490342701</v>
          </cell>
          <cell r="K80">
            <v>0.4721609906965718</v>
          </cell>
          <cell r="M80">
            <v>1.4997736189455168E-2</v>
          </cell>
          <cell r="S80">
            <v>2.705763706063764</v>
          </cell>
          <cell r="U80">
            <v>9.410315533749887E-2</v>
          </cell>
          <cell r="X80">
            <v>3.0002010802697873E-2</v>
          </cell>
        </row>
        <row r="81">
          <cell r="B81">
            <v>0.93029791530904749</v>
          </cell>
          <cell r="J81">
            <v>0.60587686985338041</v>
          </cell>
          <cell r="K81">
            <v>0.25660837042110762</v>
          </cell>
          <cell r="M81">
            <v>9.3315443917004869E-3</v>
          </cell>
          <cell r="S81">
            <v>1.716724217975476</v>
          </cell>
          <cell r="U81">
            <v>7.0955837526559387E-2</v>
          </cell>
          <cell r="X81">
            <v>2.0397785969774949E-2</v>
          </cell>
        </row>
        <row r="82">
          <cell r="B82">
            <v>1.0358035353520785</v>
          </cell>
          <cell r="J82">
            <v>0.63275235107118322</v>
          </cell>
          <cell r="K82">
            <v>0.32172019425556564</v>
          </cell>
          <cell r="M82">
            <v>1.0209617285889991E-2</v>
          </cell>
          <cell r="R82">
            <v>2.0978364468251501E-4</v>
          </cell>
          <cell r="S82">
            <v>1.8316590032836122</v>
          </cell>
          <cell r="U82">
            <v>7.9591304165002208E-2</v>
          </cell>
          <cell r="X82">
            <v>1.4299654247312566E-2</v>
          </cell>
        </row>
        <row r="83">
          <cell r="B83">
            <v>1.7383373987432647</v>
          </cell>
          <cell r="J83">
            <v>1.1754319763472374</v>
          </cell>
          <cell r="K83">
            <v>0.45940926638692953</v>
          </cell>
          <cell r="M83">
            <v>1.7297756988379816E-2</v>
          </cell>
          <cell r="R83">
            <v>3.5820770390444264E-4</v>
          </cell>
          <cell r="S83">
            <v>3.2171664803859752</v>
          </cell>
          <cell r="U83">
            <v>0.13351157056291743</v>
          </cell>
          <cell r="X83">
            <v>1.7701362535983242E-2</v>
          </cell>
        </row>
        <row r="84">
          <cell r="B84">
            <v>1.4236213629485395</v>
          </cell>
          <cell r="J84">
            <v>0.88161165332864622</v>
          </cell>
          <cell r="K84">
            <v>0.46570187653109257</v>
          </cell>
          <cell r="M84">
            <v>1.4360021210743288E-2</v>
          </cell>
          <cell r="S84">
            <v>2.7576415054161596</v>
          </cell>
          <cell r="U84">
            <v>9.1114560012155163E-2</v>
          </cell>
          <cell r="X84">
            <v>1.4393744070885717E-2</v>
          </cell>
        </row>
        <row r="85">
          <cell r="B85">
            <v>2.4142707343889067</v>
          </cell>
          <cell r="J85">
            <v>1.5928890846235917</v>
          </cell>
          <cell r="K85">
            <v>0.68769965988095749</v>
          </cell>
          <cell r="M85">
            <v>2.415855659159739E-2</v>
          </cell>
          <cell r="S85">
            <v>4.8158914705647486</v>
          </cell>
          <cell r="U85">
            <v>0.14953885485338131</v>
          </cell>
          <cell r="X85">
            <v>1.4999989958014107E-2</v>
          </cell>
        </row>
        <row r="86">
          <cell r="B86">
            <v>0.79885382277748451</v>
          </cell>
          <cell r="J86">
            <v>0.46051225998698969</v>
          </cell>
          <cell r="K86">
            <v>0.26838713010868737</v>
          </cell>
          <cell r="M86">
            <v>7.5249097571120794E-3</v>
          </cell>
          <cell r="S86">
            <v>1.3507123074229845</v>
          </cell>
          <cell r="U86">
            <v>5.9959857560158619E-2</v>
          </cell>
          <cell r="X86">
            <v>1.2840966438402091E-2</v>
          </cell>
        </row>
        <row r="87">
          <cell r="B87">
            <v>0.86908014211414664</v>
          </cell>
          <cell r="J87">
            <v>0.48684154960351705</v>
          </cell>
          <cell r="K87">
            <v>0.22408393796806417</v>
          </cell>
          <cell r="M87">
            <v>7.6042680037097833E-3</v>
          </cell>
          <cell r="R87">
            <v>1.9062663666462724E-4</v>
          </cell>
          <cell r="S87">
            <v>1.4941032092592326</v>
          </cell>
          <cell r="U87">
            <v>6.4709822629703942E-2</v>
          </cell>
          <cell r="X87">
            <v>8.9034904619450031E-3</v>
          </cell>
        </row>
        <row r="88">
          <cell r="B88">
            <v>0.95066883896968857</v>
          </cell>
          <cell r="J88">
            <v>0.56582122278699132</v>
          </cell>
          <cell r="K88">
            <v>0.29840875865009586</v>
          </cell>
          <cell r="M88">
            <v>8.6621602775169438E-3</v>
          </cell>
          <cell r="R88">
            <v>1.928651599283086E-4</v>
          </cell>
          <cell r="S88">
            <v>1.7155815666169465</v>
          </cell>
          <cell r="U88">
            <v>6.2417831749440024E-2</v>
          </cell>
          <cell r="X88">
            <v>1.9133686300320963E-2</v>
          </cell>
        </row>
        <row r="89">
          <cell r="B89">
            <v>0.46211946103206425</v>
          </cell>
          <cell r="J89">
            <v>0.26977269042059299</v>
          </cell>
          <cell r="K89">
            <v>0.29772685378373021</v>
          </cell>
          <cell r="M89">
            <v>4.3379317679229177E-3</v>
          </cell>
          <cell r="S89">
            <v>1.0450677571419786</v>
          </cell>
          <cell r="U89">
            <v>2.9496986874387083E-2</v>
          </cell>
          <cell r="X89">
            <v>9.7949988825179982E-2</v>
          </cell>
        </row>
        <row r="90">
          <cell r="B90">
            <v>0.88256746926657925</v>
          </cell>
          <cell r="J90">
            <v>0.61684499374799595</v>
          </cell>
          <cell r="K90">
            <v>0.30723352323441</v>
          </cell>
          <cell r="M90">
            <v>1.0132355727326351E-2</v>
          </cell>
          <cell r="S90">
            <v>1.6101655068292071</v>
          </cell>
          <cell r="U90">
            <v>7.5794527317480889E-2</v>
          </cell>
          <cell r="X90">
            <v>1.359290640913466E-2</v>
          </cell>
        </row>
        <row r="91">
          <cell r="B91">
            <v>1.0572249924361257</v>
          </cell>
          <cell r="J91">
            <v>0.63556739737716139</v>
          </cell>
          <cell r="K91">
            <v>0.33784010812219667</v>
          </cell>
          <cell r="M91">
            <v>9.4530629570541702E-3</v>
          </cell>
          <cell r="R91">
            <v>2.1568140903242732E-4</v>
          </cell>
          <cell r="S91">
            <v>1.9412318845903089</v>
          </cell>
          <cell r="U91">
            <v>6.8240993773022271E-2</v>
          </cell>
          <cell r="X91">
            <v>2.333493366662738E-2</v>
          </cell>
        </row>
        <row r="92">
          <cell r="B92">
            <v>0.73771799765955037</v>
          </cell>
          <cell r="J92">
            <v>0.44711990435859517</v>
          </cell>
          <cell r="K92">
            <v>0.23819152243679031</v>
          </cell>
          <cell r="M92">
            <v>6.5023401381249027E-3</v>
          </cell>
          <cell r="R92">
            <v>1.4767578456647504E-4</v>
          </cell>
          <cell r="S92">
            <v>1.3403397168440543</v>
          </cell>
          <cell r="U92">
            <v>5.2304758298199458E-2</v>
          </cell>
          <cell r="X92">
            <v>2.5930137371248895E-2</v>
          </cell>
        </row>
        <row r="93">
          <cell r="B93">
            <v>0.64325051724976845</v>
          </cell>
          <cell r="J93">
            <v>0.39541018384774573</v>
          </cell>
          <cell r="K93">
            <v>0.19952271674998365</v>
          </cell>
          <cell r="M93">
            <v>4.9323614438456648E-3</v>
          </cell>
          <cell r="S93">
            <v>1.1594425446182668</v>
          </cell>
          <cell r="U93">
            <v>4.6810910447093117E-2</v>
          </cell>
          <cell r="X93">
            <v>1.8916657518293328E-2</v>
          </cell>
        </row>
        <row r="94">
          <cell r="B94">
            <v>2.1508441575039794</v>
          </cell>
          <cell r="J94">
            <v>0.91755570531582753</v>
          </cell>
          <cell r="K94">
            <v>0.37360902314795152</v>
          </cell>
          <cell r="M94">
            <v>1.5428876826818292E-2</v>
          </cell>
          <cell r="S94">
            <v>3.5518448977859909</v>
          </cell>
          <cell r="U94">
            <v>0.10186851825108777</v>
          </cell>
          <cell r="X94">
            <v>1.1719177848590329E-2</v>
          </cell>
        </row>
        <row r="95">
          <cell r="B95">
            <v>2.032340840108211</v>
          </cell>
          <cell r="J95">
            <v>1.0988104762398871</v>
          </cell>
          <cell r="K95">
            <v>0.53021726503079558</v>
          </cell>
          <cell r="M95">
            <v>1.6465985753093559E-2</v>
          </cell>
          <cell r="S95">
            <v>3.8259377485701962</v>
          </cell>
          <cell r="U95">
            <v>0.10627411350013613</v>
          </cell>
          <cell r="X95">
            <v>1.8881780313725935E-2</v>
          </cell>
        </row>
        <row r="96">
          <cell r="B96">
            <v>2.3919976147069928</v>
          </cell>
          <cell r="J96">
            <v>1.1990412808180415</v>
          </cell>
          <cell r="K96">
            <v>0.6640217354246386</v>
          </cell>
          <cell r="M96">
            <v>1.8906812280291767E-2</v>
          </cell>
          <cell r="R96">
            <v>4.3070235957134507E-4</v>
          </cell>
          <cell r="S96">
            <v>4.2725548856044977</v>
          </cell>
          <cell r="U96">
            <v>0.11480350776924896</v>
          </cell>
          <cell r="X96">
            <v>1.387402454347488E-2</v>
          </cell>
        </row>
        <row r="97">
          <cell r="B97">
            <v>1.408687792528327</v>
          </cell>
          <cell r="J97">
            <v>0.68267304592186495</v>
          </cell>
          <cell r="K97">
            <v>0.30876525632097745</v>
          </cell>
          <cell r="M97">
            <v>1.1296421377798871E-2</v>
          </cell>
          <cell r="R97">
            <v>2.1848490313233155E-4</v>
          </cell>
          <cell r="S97">
            <v>2.2754418486829238</v>
          </cell>
          <cell r="U97">
            <v>7.6984757108774074E-2</v>
          </cell>
          <cell r="X97">
            <v>1.8210329129944303E-2</v>
          </cell>
        </row>
        <row r="98">
          <cell r="B98">
            <v>8.8976019410994169</v>
          </cell>
          <cell r="J98">
            <v>3.9339060546555755</v>
          </cell>
          <cell r="K98">
            <v>1.5755478196011441</v>
          </cell>
          <cell r="M98">
            <v>5.8821078240211051E-2</v>
          </cell>
          <cell r="R98">
            <v>1.199034391529592E-3</v>
          </cell>
          <cell r="S98">
            <v>15.493569224181783</v>
          </cell>
          <cell r="U98">
            <v>0.40623859040085808</v>
          </cell>
          <cell r="X98">
            <v>2.3455681836493675E-2</v>
          </cell>
        </row>
        <row r="99">
          <cell r="B99">
            <v>4.8065732844777997</v>
          </cell>
          <cell r="J99">
            <v>2.0871824662860212</v>
          </cell>
          <cell r="K99">
            <v>0.92339613431801282</v>
          </cell>
          <cell r="M99">
            <v>3.2182962260035509E-2</v>
          </cell>
          <cell r="R99">
            <v>6.2683836146300211E-4</v>
          </cell>
          <cell r="S99">
            <v>7.7345504200845987</v>
          </cell>
          <cell r="U99">
            <v>0.23171140455123521</v>
          </cell>
          <cell r="X99">
            <v>4.3744847923586815E-2</v>
          </cell>
        </row>
        <row r="100">
          <cell r="B100">
            <v>6.4664299990838465</v>
          </cell>
          <cell r="J100">
            <v>3.0990814564871245</v>
          </cell>
          <cell r="K100">
            <v>1.2319908173132343</v>
          </cell>
          <cell r="M100">
            <v>5.2748685916182557E-2</v>
          </cell>
          <cell r="S100">
            <v>11.155805389240577</v>
          </cell>
          <cell r="U100">
            <v>0.33014822957199347</v>
          </cell>
          <cell r="X100">
            <v>2.5532284822873345E-2</v>
          </cell>
        </row>
        <row r="101">
          <cell r="B101">
            <v>5.9170530278763236</v>
          </cell>
          <cell r="J101">
            <v>2.4193456658328265</v>
          </cell>
          <cell r="K101">
            <v>1.0974785549038468</v>
          </cell>
          <cell r="M101">
            <v>3.585443219791546E-2</v>
          </cell>
          <cell r="S101">
            <v>9.7386285659305383</v>
          </cell>
          <cell r="U101">
            <v>0.23708246299785921</v>
          </cell>
          <cell r="X101">
            <v>1.7765171049527195E-2</v>
          </cell>
        </row>
        <row r="102">
          <cell r="B102">
            <v>5.5439942265101987</v>
          </cell>
          <cell r="J102">
            <v>2.1902125509367902</v>
          </cell>
          <cell r="K102">
            <v>0.97033565554347312</v>
          </cell>
          <cell r="M102">
            <v>3.3093597127179547E-2</v>
          </cell>
          <cell r="S102">
            <v>9.2439450933985761</v>
          </cell>
          <cell r="U102">
            <v>0.21727300163988345</v>
          </cell>
          <cell r="X102">
            <v>4.335983670573286E-2</v>
          </cell>
        </row>
        <row r="103">
          <cell r="B103">
            <v>1.6850217662244835</v>
          </cell>
          <cell r="J103">
            <v>0.90633600333946363</v>
          </cell>
          <cell r="K103">
            <v>0.38593193854030433</v>
          </cell>
          <cell r="M103">
            <v>1.5933587763486908E-2</v>
          </cell>
          <cell r="R103">
            <v>2.8361173889395743E-4</v>
          </cell>
          <cell r="S103">
            <v>3.3521897878443707</v>
          </cell>
          <cell r="U103">
            <v>9.4899444934243696E-2</v>
          </cell>
          <cell r="X103">
            <v>2.8064066557441376E-2</v>
          </cell>
        </row>
        <row r="104">
          <cell r="B104">
            <v>7.0917241878639654</v>
          </cell>
          <cell r="J104">
            <v>2.8781867134215045</v>
          </cell>
          <cell r="K104">
            <v>1.3324157472222449</v>
          </cell>
          <cell r="M104">
            <v>4.3185013151027095E-2</v>
          </cell>
          <cell r="R104">
            <v>1.0415701220057153E-3</v>
          </cell>
          <cell r="S104">
            <v>12.29404324296468</v>
          </cell>
          <cell r="U104">
            <v>0.27716563965669211</v>
          </cell>
          <cell r="X104">
            <v>3.9910948870583399E-2</v>
          </cell>
        </row>
        <row r="105">
          <cell r="B105">
            <v>1.1638881037042659</v>
          </cell>
          <cell r="J105">
            <v>0.57760786990296431</v>
          </cell>
          <cell r="K105">
            <v>0.27610629378869839</v>
          </cell>
          <cell r="M105">
            <v>8.2148175543669943E-3</v>
          </cell>
          <cell r="R105">
            <v>1.9356611405840313E-4</v>
          </cell>
          <cell r="S105">
            <v>1.9509226413426</v>
          </cell>
          <cell r="U105">
            <v>5.4861843804532975E-2</v>
          </cell>
          <cell r="X105">
            <v>6.4684837229038268E-3</v>
          </cell>
        </row>
        <row r="106">
          <cell r="B106">
            <v>1.2493995784249019</v>
          </cell>
          <cell r="J106">
            <v>0.23679232795719607</v>
          </cell>
          <cell r="K106">
            <v>0.21343711685540084</v>
          </cell>
          <cell r="M106">
            <v>3.5497357656055013E-3</v>
          </cell>
          <cell r="R106">
            <v>7.4162711295718871E-5</v>
          </cell>
          <cell r="S106">
            <v>1.5870375239285008</v>
          </cell>
          <cell r="U106">
            <v>2.5072754090779237E-2</v>
          </cell>
          <cell r="X106">
            <v>1.7961602283997884E-2</v>
          </cell>
        </row>
        <row r="107">
          <cell r="B107">
            <v>1.3835915873604983</v>
          </cell>
          <cell r="J107">
            <v>0.61936792821367115</v>
          </cell>
          <cell r="K107">
            <v>0.32872314076305775</v>
          </cell>
          <cell r="M107">
            <v>9.2634892664196344E-3</v>
          </cell>
          <cell r="R107">
            <v>1.8715102556117377E-4</v>
          </cell>
          <cell r="S107">
            <v>2.4385696067728677</v>
          </cell>
          <cell r="U107">
            <v>6.7543813773736291E-2</v>
          </cell>
          <cell r="X107">
            <v>3.2269585327903069E-2</v>
          </cell>
        </row>
        <row r="108">
          <cell r="B108">
            <v>1.7906872378072176</v>
          </cell>
          <cell r="J108">
            <v>0.65277741997939365</v>
          </cell>
          <cell r="K108">
            <v>0.36347731921152504</v>
          </cell>
          <cell r="M108">
            <v>9.5097356665194317E-3</v>
          </cell>
          <cell r="R108">
            <v>2.0173931110463857E-4</v>
          </cell>
          <cell r="S108">
            <v>2.9649200471932273</v>
          </cell>
          <cell r="U108">
            <v>6.3423621941030156E-2</v>
          </cell>
          <cell r="X108">
            <v>1.3985662805195403E-2</v>
          </cell>
        </row>
        <row r="109">
          <cell r="B109">
            <v>0.80034119600359521</v>
          </cell>
          <cell r="J109">
            <v>0.40177412582145705</v>
          </cell>
          <cell r="K109">
            <v>0.18521664614172406</v>
          </cell>
          <cell r="M109">
            <v>8.5033967110752159E-3</v>
          </cell>
          <cell r="R109">
            <v>9.2847024247514777E-5</v>
          </cell>
          <cell r="S109">
            <v>1.2277882359299541</v>
          </cell>
          <cell r="U109">
            <v>6.246144822075031E-2</v>
          </cell>
          <cell r="X109">
            <v>1.6517707521270058E-2</v>
          </cell>
        </row>
        <row r="110">
          <cell r="B110">
            <v>1.2851520378091343</v>
          </cell>
          <cell r="J110">
            <v>0.31169047030543362</v>
          </cell>
          <cell r="K110">
            <v>0.27570670759034671</v>
          </cell>
          <cell r="M110">
            <v>5.5619724851629013E-3</v>
          </cell>
          <cell r="R110">
            <v>8.0638771427073258E-5</v>
          </cell>
          <cell r="S110">
            <v>1.8189964825553757</v>
          </cell>
          <cell r="U110">
            <v>4.029606290657721E-2</v>
          </cell>
          <cell r="X110">
            <v>2.9526788260698329E-2</v>
          </cell>
        </row>
        <row r="111">
          <cell r="B111">
            <v>0.77339109719998755</v>
          </cell>
          <cell r="J111">
            <v>0.26190083352077931</v>
          </cell>
          <cell r="K111">
            <v>0.25694000815181667</v>
          </cell>
          <cell r="M111">
            <v>4.9730340846108369E-3</v>
          </cell>
          <cell r="R111">
            <v>9.7626585366384505E-5</v>
          </cell>
          <cell r="S111">
            <v>1.1821882147917588</v>
          </cell>
          <cell r="U111">
            <v>3.1418474450354006E-2</v>
          </cell>
          <cell r="X111">
            <v>3.3376093721471704E-2</v>
          </cell>
        </row>
        <row r="112">
          <cell r="B112">
            <v>0.54645861887628211</v>
          </cell>
          <cell r="J112">
            <v>0.2872483268022033</v>
          </cell>
          <cell r="K112">
            <v>0.21451906457578454</v>
          </cell>
          <cell r="M112">
            <v>4.5350202446869685E-3</v>
          </cell>
          <cell r="S112">
            <v>0.90317763153352359</v>
          </cell>
          <cell r="U112">
            <v>3.2573692996443582E-2</v>
          </cell>
          <cell r="X112">
            <v>2.4891974686443205E-2</v>
          </cell>
        </row>
        <row r="113">
          <cell r="B113">
            <v>0.82368006705817309</v>
          </cell>
          <cell r="J113">
            <v>0.50857615519940291</v>
          </cell>
          <cell r="K113">
            <v>0.28040328392629321</v>
          </cell>
          <cell r="M113">
            <v>7.6147604862880922E-3</v>
          </cell>
          <cell r="R113">
            <v>1.4799811186906554E-4</v>
          </cell>
          <cell r="S113">
            <v>1.5583029660067564</v>
          </cell>
          <cell r="U113">
            <v>4.3766380651452934E-2</v>
          </cell>
          <cell r="X113">
            <v>2.4260496485856937E-2</v>
          </cell>
        </row>
        <row r="114">
          <cell r="B114">
            <v>1.3677270053797512</v>
          </cell>
          <cell r="J114">
            <v>0.78538511553850843</v>
          </cell>
          <cell r="K114">
            <v>0.43111078993740554</v>
          </cell>
          <cell r="M114">
            <v>1.2522953373254887E-2</v>
          </cell>
          <cell r="R114">
            <v>1.7471970862078758E-4</v>
          </cell>
          <cell r="S114">
            <v>2.4092336251865576</v>
          </cell>
          <cell r="U114">
            <v>7.3634787231212237E-2</v>
          </cell>
          <cell r="X114">
            <v>2.3819678646096663E-2</v>
          </cell>
        </row>
        <row r="115">
          <cell r="B115">
            <v>3.0302388633893855</v>
          </cell>
          <cell r="J115">
            <v>1.4880662303846988</v>
          </cell>
          <cell r="K115">
            <v>0.71117239650255404</v>
          </cell>
          <cell r="M115">
            <v>2.2597458218505572E-2</v>
          </cell>
          <cell r="S115">
            <v>5.1793339862787358</v>
          </cell>
          <cell r="U115">
            <v>0.13984513204169102</v>
          </cell>
          <cell r="X115">
            <v>3.9415127308825015E-2</v>
          </cell>
        </row>
        <row r="116">
          <cell r="B116">
            <v>8.4365771589778689</v>
          </cell>
          <cell r="J116">
            <v>4.2858332391549965</v>
          </cell>
          <cell r="K116">
            <v>1.6337490957164205</v>
          </cell>
          <cell r="M116">
            <v>6.9451036247618364E-2</v>
          </cell>
          <cell r="R116">
            <v>8.0532999082527179E-4</v>
          </cell>
          <cell r="S116">
            <v>15.379370716282329</v>
          </cell>
          <cell r="U116">
            <v>0.42780165593755032</v>
          </cell>
          <cell r="X116">
            <v>1.8868112763799409E-2</v>
          </cell>
        </row>
        <row r="117">
          <cell r="B117">
            <v>6.1261439418485049</v>
          </cell>
          <cell r="J117">
            <v>3.7588183016187431</v>
          </cell>
          <cell r="K117">
            <v>1.4058738659018468</v>
          </cell>
          <cell r="M117">
            <v>6.351347739526067E-2</v>
          </cell>
          <cell r="S117">
            <v>12.289648656742017</v>
          </cell>
          <cell r="U117">
            <v>0.36648051147683425</v>
          </cell>
          <cell r="X117">
            <v>1.2340698042715694E-2</v>
          </cell>
        </row>
        <row r="118">
          <cell r="B118">
            <v>6.570176787980837</v>
          </cell>
          <cell r="J118">
            <v>5.0263192457289145</v>
          </cell>
          <cell r="K118">
            <v>2.0550192384281871</v>
          </cell>
          <cell r="M118">
            <v>7.7336060058081316E-2</v>
          </cell>
          <cell r="R118">
            <v>1.5848878241546595E-3</v>
          </cell>
          <cell r="S118">
            <v>13.462638823614753</v>
          </cell>
          <cell r="U118">
            <v>0.4427922692036198</v>
          </cell>
          <cell r="X118">
            <v>2.286042071352359E-2</v>
          </cell>
        </row>
        <row r="119">
          <cell r="B119">
            <v>5.8959904599119248</v>
          </cell>
          <cell r="J119">
            <v>3.4657005177597058</v>
          </cell>
          <cell r="K119">
            <v>1.3489598237487039</v>
          </cell>
          <cell r="M119">
            <v>5.4081115138472607E-2</v>
          </cell>
          <cell r="R119">
            <v>1.0983988088465095E-3</v>
          </cell>
          <cell r="S119">
            <v>11.182730157243292</v>
          </cell>
          <cell r="U119">
            <v>0.34795853375512475</v>
          </cell>
          <cell r="X119">
            <v>1.1564937738807082E-2</v>
          </cell>
        </row>
        <row r="120">
          <cell r="B120">
            <v>19.285520022941505</v>
          </cell>
          <cell r="J120">
            <v>10.028238650891295</v>
          </cell>
          <cell r="K120">
            <v>2.7846132043181844</v>
          </cell>
          <cell r="M120">
            <v>0.16355419764849541</v>
          </cell>
          <cell r="R120">
            <v>2.8906797026133149E-3</v>
          </cell>
          <cell r="S120">
            <v>33.155780316555813</v>
          </cell>
          <cell r="U120">
            <v>1.0880935421503963</v>
          </cell>
          <cell r="X120">
            <v>2.5174790242458445E-2</v>
          </cell>
        </row>
        <row r="121">
          <cell r="B121">
            <v>25.086612319252158</v>
          </cell>
          <cell r="J121">
            <v>14.455764685471395</v>
          </cell>
          <cell r="K121">
            <v>3.9456994561816221</v>
          </cell>
          <cell r="M121">
            <v>0.22608192924371445</v>
          </cell>
          <cell r="R121">
            <v>4.2544794573690457E-3</v>
          </cell>
          <cell r="S121">
            <v>44.398515890112748</v>
          </cell>
          <cell r="U121">
            <v>1.4763274806937245</v>
          </cell>
          <cell r="X121">
            <v>2.9089966519954807E-2</v>
          </cell>
        </row>
        <row r="122">
          <cell r="B122">
            <v>26.56444849578634</v>
          </cell>
          <cell r="J122">
            <v>16.333291192182383</v>
          </cell>
          <cell r="K122">
            <v>4.2747704251425835</v>
          </cell>
          <cell r="M122">
            <v>0.289691786128288</v>
          </cell>
          <cell r="R122">
            <v>4.7225781741350491E-3</v>
          </cell>
          <cell r="S122">
            <v>55.675493687700438</v>
          </cell>
          <cell r="U122">
            <v>1.847824300836505</v>
          </cell>
          <cell r="X122">
            <v>4.0370486185084722E-2</v>
          </cell>
        </row>
        <row r="123">
          <cell r="B123">
            <v>17.949492277770062</v>
          </cell>
          <cell r="J123">
            <v>8.6043812161813662</v>
          </cell>
          <cell r="K123">
            <v>2.8061901225020902</v>
          </cell>
          <cell r="M123">
            <v>0.15037797190289651</v>
          </cell>
          <cell r="R123">
            <v>2.4705175116749088E-3</v>
          </cell>
          <cell r="S123">
            <v>32.630305498945496</v>
          </cell>
          <cell r="U123">
            <v>0.9236337241781104</v>
          </cell>
          <cell r="X123">
            <v>2.1405493311090713E-2</v>
          </cell>
        </row>
        <row r="124">
          <cell r="B124">
            <v>6.2370271537537851</v>
          </cell>
          <cell r="J124">
            <v>3.4458366433176399</v>
          </cell>
          <cell r="K124">
            <v>1.2897074651330624</v>
          </cell>
          <cell r="M124">
            <v>5.2610341239474744E-2</v>
          </cell>
          <cell r="R124">
            <v>1.1167702799103787E-3</v>
          </cell>
          <cell r="S124">
            <v>11.231646528986882</v>
          </cell>
          <cell r="U124">
            <v>0.34959474089280879</v>
          </cell>
          <cell r="X124">
            <v>1.9046355131221725E-2</v>
          </cell>
        </row>
        <row r="125">
          <cell r="B125">
            <v>11.136025225540861</v>
          </cell>
          <cell r="J125">
            <v>6.9211219046784844</v>
          </cell>
          <cell r="K125">
            <v>2.4355931630776158</v>
          </cell>
          <cell r="M125">
            <v>0.11913853651822469</v>
          </cell>
          <cell r="S125">
            <v>20.309665160975484</v>
          </cell>
          <cell r="U125">
            <v>0.71344736545752574</v>
          </cell>
        </row>
        <row r="126">
          <cell r="B126">
            <v>5.1095476564049935</v>
          </cell>
          <cell r="J126">
            <v>2.0810213556591903</v>
          </cell>
          <cell r="K126">
            <v>0.97431441825067833</v>
          </cell>
          <cell r="M126">
            <v>3.1521200494836699E-2</v>
          </cell>
          <cell r="R126">
            <v>5.3012205508517259E-4</v>
          </cell>
          <cell r="S126">
            <v>8.2654811100636216</v>
          </cell>
          <cell r="U126">
            <v>0.19876787161599777</v>
          </cell>
          <cell r="X126">
            <v>1.6739266189293372E-2</v>
          </cell>
        </row>
        <row r="127">
          <cell r="B127">
            <v>7.9728226177495944</v>
          </cell>
          <cell r="J127">
            <v>2.8454398028734795</v>
          </cell>
          <cell r="K127">
            <v>1.2202367886470495</v>
          </cell>
          <cell r="M127">
            <v>4.733713221580739E-2</v>
          </cell>
          <cell r="S127">
            <v>13.200952105254231</v>
          </cell>
          <cell r="U127">
            <v>0.30490477013603762</v>
          </cell>
          <cell r="X127">
            <v>2.0398713075662673E-2</v>
          </cell>
        </row>
        <row r="128">
          <cell r="B128">
            <v>37.845309824135882</v>
          </cell>
          <cell r="J128">
            <v>16.114745076568216</v>
          </cell>
          <cell r="K128">
            <v>6.3089023078580464</v>
          </cell>
          <cell r="M128">
            <v>0.28765245603989031</v>
          </cell>
          <cell r="R128">
            <v>2.0805828654152847E-3</v>
          </cell>
          <cell r="S128">
            <v>63.238979347229439</v>
          </cell>
          <cell r="U128">
            <v>1.7290705287762544</v>
          </cell>
          <cell r="X128">
            <v>4.3133224643379105E-2</v>
          </cell>
        </row>
        <row r="129">
          <cell r="B129">
            <v>43.097287966682778</v>
          </cell>
          <cell r="J129">
            <v>16.260916687324428</v>
          </cell>
          <cell r="K129">
            <v>6.7700957081304169</v>
          </cell>
          <cell r="M129">
            <v>0.28557615228867211</v>
          </cell>
          <cell r="R129">
            <v>4.4147812772354763E-3</v>
          </cell>
          <cell r="S129">
            <v>67.213198540179462</v>
          </cell>
          <cell r="U129">
            <v>1.7407623431382546</v>
          </cell>
        </row>
        <row r="130">
          <cell r="B130">
            <v>5.1917338930863286</v>
          </cell>
          <cell r="J130">
            <v>2.4848103996060731</v>
          </cell>
          <cell r="K130">
            <v>1.1341354091498095</v>
          </cell>
          <cell r="M130">
            <v>4.1936477565843358E-2</v>
          </cell>
          <cell r="S130">
            <v>8.7790737865458564</v>
          </cell>
          <cell r="U130">
            <v>0.24179949507917442</v>
          </cell>
          <cell r="X130">
            <v>1.3991266759827271E-2</v>
          </cell>
        </row>
        <row r="131">
          <cell r="B131">
            <v>2.7631725179248625</v>
          </cell>
          <cell r="J131">
            <v>1.3440191433855149</v>
          </cell>
          <cell r="K131">
            <v>0.6204279581609885</v>
          </cell>
          <cell r="M131">
            <v>2.0400207754458131E-2</v>
          </cell>
          <cell r="S131">
            <v>4.7808757595320808</v>
          </cell>
          <cell r="U131">
            <v>0.12641255545487712</v>
          </cell>
          <cell r="X131">
            <v>1.246079554256144E-2</v>
          </cell>
        </row>
        <row r="132">
          <cell r="B132">
            <v>9.5974892868483792</v>
          </cell>
          <cell r="J132">
            <v>4.227963218863815</v>
          </cell>
          <cell r="K132">
            <v>1.7723084970904452</v>
          </cell>
          <cell r="M132">
            <v>7.0131577102197654E-2</v>
          </cell>
          <cell r="R132">
            <v>1.2327406968430043E-3</v>
          </cell>
          <cell r="S132">
            <v>15.929856103907843</v>
          </cell>
          <cell r="U132">
            <v>0.3828212018911431</v>
          </cell>
          <cell r="X132">
            <v>1.4874086451647249E-2</v>
          </cell>
        </row>
        <row r="133">
          <cell r="B133">
            <v>11.553318037023011</v>
          </cell>
          <cell r="J133">
            <v>8.416545944621415</v>
          </cell>
          <cell r="K133">
            <v>3.1687581029605045</v>
          </cell>
          <cell r="M133">
            <v>0.14442412064779134</v>
          </cell>
          <cell r="R133">
            <v>2.5310635141947741E-3</v>
          </cell>
          <cell r="S133">
            <v>21.924396426900721</v>
          </cell>
          <cell r="U133">
            <v>0.80515025283464392</v>
          </cell>
          <cell r="X133">
            <v>1.6371655788465396E-2</v>
          </cell>
        </row>
        <row r="134">
          <cell r="B134">
            <v>10.526022713433655</v>
          </cell>
          <cell r="J134">
            <v>5.3939886847798135</v>
          </cell>
          <cell r="K134">
            <v>2.2913012914825979</v>
          </cell>
          <cell r="M134">
            <v>9.1228844445300494E-2</v>
          </cell>
          <cell r="S134">
            <v>18.268437331642428</v>
          </cell>
          <cell r="U134">
            <v>0.47542073036558652</v>
          </cell>
          <cell r="X134">
            <v>1.1860522426838636E-2</v>
          </cell>
        </row>
        <row r="135">
          <cell r="B135">
            <v>11.18813753296512</v>
          </cell>
          <cell r="J135">
            <v>6.0302087077673274</v>
          </cell>
          <cell r="K135">
            <v>2.5191576852266504</v>
          </cell>
          <cell r="M135">
            <v>9.9688944618599798E-2</v>
          </cell>
          <cell r="R135">
            <v>1.7430749453104723E-3</v>
          </cell>
          <cell r="S135">
            <v>19.136098323132806</v>
          </cell>
          <cell r="U135">
            <v>0.51552371000646857</v>
          </cell>
        </row>
        <row r="136">
          <cell r="B136">
            <v>23.877882986866609</v>
          </cell>
          <cell r="J136">
            <v>9.7261444385913087</v>
          </cell>
          <cell r="K136">
            <v>3.7622288500599708</v>
          </cell>
          <cell r="M136">
            <v>0.16261951572209532</v>
          </cell>
          <cell r="R136">
            <v>2.598642550822935E-3</v>
          </cell>
          <cell r="S136">
            <v>39.354379782174988</v>
          </cell>
          <cell r="U136">
            <v>0.9333315653384604</v>
          </cell>
        </row>
        <row r="137">
          <cell r="B137">
            <v>12.517922195308314</v>
          </cell>
          <cell r="J137">
            <v>8.2677285626957495</v>
          </cell>
          <cell r="K137">
            <v>2.8449981225728429</v>
          </cell>
          <cell r="M137">
            <v>0.13600032293566292</v>
          </cell>
          <cell r="R137">
            <v>2.328668460934357E-3</v>
          </cell>
          <cell r="S137">
            <v>23.570504637271636</v>
          </cell>
          <cell r="U137">
            <v>0.79554135163785988</v>
          </cell>
        </row>
        <row r="138">
          <cell r="B138">
            <v>15.481060386455608</v>
          </cell>
          <cell r="J138">
            <v>8.0682521914295027</v>
          </cell>
          <cell r="K138">
            <v>2.9215265702723694</v>
          </cell>
          <cell r="M138">
            <v>0.13509845706581719</v>
          </cell>
          <cell r="R138">
            <v>2.2786158690314131E-3</v>
          </cell>
          <cell r="S138">
            <v>27.320056609600989</v>
          </cell>
          <cell r="U138">
            <v>0.85982503981877845</v>
          </cell>
        </row>
        <row r="139">
          <cell r="B139">
            <v>19.11822371177211</v>
          </cell>
          <cell r="J139">
            <v>8.7194429995810658</v>
          </cell>
          <cell r="K139">
            <v>2.9653419354838713</v>
          </cell>
          <cell r="M139">
            <v>0.14667150062840389</v>
          </cell>
          <cell r="R139">
            <v>2.3965694032358595E-3</v>
          </cell>
          <cell r="S139">
            <v>31.661255467113538</v>
          </cell>
          <cell r="U139">
            <v>0.88402178466694603</v>
          </cell>
          <cell r="X139">
            <v>1.76945957268538E-2</v>
          </cell>
        </row>
        <row r="140">
          <cell r="B140">
            <v>15.967573672466111</v>
          </cell>
          <cell r="J140">
            <v>6.5453379663996571</v>
          </cell>
          <cell r="K140">
            <v>2.651998892898022</v>
          </cell>
          <cell r="M140">
            <v>0.10650412127835808</v>
          </cell>
          <cell r="S140">
            <v>26.519163979849122</v>
          </cell>
          <cell r="U140">
            <v>0.6113733437825376</v>
          </cell>
          <cell r="X140">
            <v>1.6323111564856205E-2</v>
          </cell>
        </row>
        <row r="141">
          <cell r="B141">
            <v>14.540979157270725</v>
          </cell>
          <cell r="J141">
            <v>7.4525933657813948</v>
          </cell>
          <cell r="K141">
            <v>2.813054438709651</v>
          </cell>
          <cell r="M141">
            <v>0.11931127442269664</v>
          </cell>
          <cell r="R141">
            <v>2.134172125343948E-3</v>
          </cell>
          <cell r="S141">
            <v>24.314541435908666</v>
          </cell>
          <cell r="U141">
            <v>0.67156258148970216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tabSelected="1" workbookViewId="0">
      <selection activeCell="C29" sqref="C29"/>
    </sheetView>
  </sheetViews>
  <sheetFormatPr defaultRowHeight="15" x14ac:dyDescent="0.25"/>
  <cols>
    <col min="1" max="32" width="15.7109375" customWidth="1"/>
  </cols>
  <sheetData>
    <row r="1" spans="1:3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x14ac:dyDescent="0.25">
      <c r="A2" s="3">
        <v>40552.5</v>
      </c>
      <c r="B2" s="4">
        <v>6.4608686415131436</v>
      </c>
      <c r="C2" s="5">
        <v>7.8508030785690431E-4</v>
      </c>
      <c r="D2" s="4">
        <v>1.0799487189158756E-2</v>
      </c>
      <c r="E2" s="4">
        <v>8.4137968443845582E-3</v>
      </c>
      <c r="F2" s="4">
        <v>5.9733445979090879E-3</v>
      </c>
      <c r="G2" s="4">
        <v>1.0414179535228916E-2</v>
      </c>
      <c r="H2" s="4">
        <v>4.9986020555932145</v>
      </c>
      <c r="I2" s="4">
        <v>1.4386229156558648</v>
      </c>
      <c r="J2" s="4">
        <v>9.12878946416677E-2</v>
      </c>
      <c r="K2" s="4">
        <v>2.9511768789834644E-3</v>
      </c>
      <c r="L2" s="4">
        <v>7.8076030204942039E-5</v>
      </c>
      <c r="M2" s="4">
        <v>1.3371018745746556E-3</v>
      </c>
      <c r="N2" s="4">
        <v>12.192688652277281</v>
      </c>
      <c r="O2" s="4">
        <v>1.1967023625401856E-3</v>
      </c>
      <c r="P2" s="4">
        <v>0.48639145202871764</v>
      </c>
      <c r="Q2" s="4">
        <v>7.0950000000000006E-4</v>
      </c>
      <c r="R2" s="4">
        <v>5.217283091792496E-3</v>
      </c>
      <c r="S2" s="4">
        <v>1.8645713530835422E-2</v>
      </c>
      <c r="T2" s="4">
        <v>7.9352718022145524E-2</v>
      </c>
      <c r="U2" s="4">
        <v>0.5441607951693328</v>
      </c>
      <c r="V2" s="4">
        <v>0.94013233112590211</v>
      </c>
      <c r="W2" s="4">
        <v>6.2749173882358962</v>
      </c>
      <c r="X2" s="4">
        <v>1.0459788607918759</v>
      </c>
      <c r="Y2" s="4">
        <v>1.7212378217097488</v>
      </c>
      <c r="Z2" s="4">
        <v>4.6291343687534345</v>
      </c>
      <c r="AA2" s="4">
        <v>5.1327439892646119E-2</v>
      </c>
      <c r="AB2" s="4">
        <v>0.26607275867425395</v>
      </c>
      <c r="AC2" s="4">
        <f>I2-AB2</f>
        <v>1.1725501569816108</v>
      </c>
      <c r="AD2" s="4">
        <v>0.42240325054593986</v>
      </c>
      <c r="AE2" s="4">
        <v>1.0493207418302277</v>
      </c>
      <c r="AF2" s="4">
        <v>114.24800133997424</v>
      </c>
    </row>
    <row r="3" spans="1:32" x14ac:dyDescent="0.25">
      <c r="A3" s="3">
        <v>40555.517361111109</v>
      </c>
      <c r="B3" s="4">
        <v>7.0841525895184656</v>
      </c>
      <c r="C3" s="5">
        <v>8.7731140973473147E-4</v>
      </c>
      <c r="D3" s="4">
        <v>9.2971579992792586E-3</v>
      </c>
      <c r="E3" s="4">
        <v>1.232495010313497E-2</v>
      </c>
      <c r="F3" s="4">
        <v>7.6863624408710866E-3</v>
      </c>
      <c r="G3" s="4">
        <v>4.5098700242977158E-3</v>
      </c>
      <c r="H3" s="4">
        <v>5.1785005506673771</v>
      </c>
      <c r="I3" s="4">
        <v>1.7564188551981499</v>
      </c>
      <c r="J3" s="4">
        <v>8.3478742389810415E-2</v>
      </c>
      <c r="K3" s="4">
        <v>7.4062385681726798E-3</v>
      </c>
      <c r="L3" s="4">
        <v>9.8999066011857634E-5</v>
      </c>
      <c r="M3" s="4">
        <v>1.6308811238907831E-3</v>
      </c>
      <c r="N3" s="4">
        <v>13.972959549492577</v>
      </c>
      <c r="O3" s="4">
        <v>1.1481988181652597E-3</v>
      </c>
      <c r="P3" s="4">
        <v>0.5007174610760815</v>
      </c>
      <c r="Q3" s="4">
        <v>8.4699999999999999E-4</v>
      </c>
      <c r="R3" s="4">
        <v>4.2197756821942406E-3</v>
      </c>
      <c r="S3" s="4">
        <v>1.6041120122910837E-2</v>
      </c>
      <c r="T3" s="4">
        <v>9.7721177144434679E-2</v>
      </c>
      <c r="U3" s="4">
        <v>0.63040599462490587</v>
      </c>
      <c r="V3" s="4">
        <v>1.8880644325977654</v>
      </c>
      <c r="W3" s="4">
        <v>3.6052497056957145</v>
      </c>
      <c r="X3" s="4">
        <v>1.0755046058240256</v>
      </c>
      <c r="Y3" s="4">
        <v>1.6248938240928072</v>
      </c>
      <c r="Z3" s="4">
        <v>2.3684923455880318</v>
      </c>
      <c r="AA3" s="4">
        <v>8.2324857815538111E-2</v>
      </c>
      <c r="AB3" s="4">
        <v>0.24887826125131343</v>
      </c>
      <c r="AC3" s="4">
        <f>I3-AB3</f>
        <v>1.5075405939468365</v>
      </c>
      <c r="AD3" s="4">
        <v>0.3254812132563682</v>
      </c>
      <c r="AE3" s="4">
        <v>1.1901854956945572</v>
      </c>
      <c r="AF3" s="4">
        <v>124.8557418165252</v>
      </c>
    </row>
    <row r="4" spans="1:32" x14ac:dyDescent="0.25">
      <c r="A4" s="3">
        <v>40557.53125</v>
      </c>
      <c r="B4" s="4">
        <v>3.3487460895622272</v>
      </c>
      <c r="C4" s="5">
        <v>4.4471740393773349E-4</v>
      </c>
      <c r="D4" s="4">
        <v>5.3120639166720409E-3</v>
      </c>
      <c r="E4" s="4">
        <v>4.4104472684720966E-3</v>
      </c>
      <c r="F4" s="4">
        <v>2.7497547262514419E-3</v>
      </c>
      <c r="G4" s="4">
        <v>1.79952574696722E-3</v>
      </c>
      <c r="H4" s="4">
        <v>2.1242907515050566</v>
      </c>
      <c r="I4" s="4">
        <v>0.80122395417111802</v>
      </c>
      <c r="J4" s="4">
        <v>3.4014718294259332E-2</v>
      </c>
      <c r="K4" s="4">
        <v>1.7571479889421961E-3</v>
      </c>
      <c r="L4" s="4">
        <v>9.2254747233549547E-5</v>
      </c>
      <c r="M4" s="4">
        <v>3.4918838383838398E-8</v>
      </c>
      <c r="N4" s="4">
        <v>6.4275839733506066</v>
      </c>
      <c r="O4" s="4">
        <v>4.6200000000000001E-4</v>
      </c>
      <c r="P4" s="4">
        <v>0.21045095163721983</v>
      </c>
      <c r="Q4" s="4">
        <v>2.8943081224010255E-3</v>
      </c>
      <c r="R4" s="4">
        <v>2.4423003047968346E-3</v>
      </c>
      <c r="S4" s="4">
        <v>8.7889396416277136E-3</v>
      </c>
      <c r="T4" s="4">
        <v>0.13531222580426278</v>
      </c>
      <c r="U4" s="4">
        <v>1.0919935648598114</v>
      </c>
      <c r="V4" s="4">
        <v>1.8077287787476868</v>
      </c>
      <c r="W4" s="4">
        <v>1.3459241166886435</v>
      </c>
      <c r="X4" s="4">
        <v>0.4418210641831779</v>
      </c>
      <c r="Y4" s="4">
        <v>0.61569321592773529</v>
      </c>
      <c r="Z4" s="4">
        <v>0.84646411593015292</v>
      </c>
      <c r="AA4" s="4">
        <v>1.9650270375732821E-2</v>
      </c>
      <c r="AB4" s="4">
        <v>9.6671528322226197E-2</v>
      </c>
      <c r="AC4" s="4">
        <f>I4-AB4</f>
        <v>0.70455242584889177</v>
      </c>
      <c r="AD4" s="4">
        <v>0.14196831987142869</v>
      </c>
      <c r="AE4" s="4">
        <v>0.48730513828779165</v>
      </c>
      <c r="AF4" s="4">
        <v>101.66819911913895</v>
      </c>
    </row>
    <row r="5" spans="1:32" x14ac:dyDescent="0.25">
      <c r="A5" s="3">
        <v>40561.572916666664</v>
      </c>
      <c r="B5" s="4">
        <v>12.264153374824726</v>
      </c>
      <c r="C5" s="5">
        <v>1.6797019967418139E-3</v>
      </c>
      <c r="D5" s="4">
        <v>8.7070141219958378E-3</v>
      </c>
      <c r="E5" s="4">
        <v>1.6518566272408251E-2</v>
      </c>
      <c r="F5" s="4">
        <v>9.7597764156899126E-3</v>
      </c>
      <c r="G5" s="4">
        <v>5.1070929387896568E-3</v>
      </c>
      <c r="H5" s="4">
        <v>7.5861268776430331</v>
      </c>
      <c r="I5" s="4">
        <v>2.3360850259968182</v>
      </c>
      <c r="J5" s="4">
        <v>0.11904932222541116</v>
      </c>
      <c r="K5" s="4">
        <v>6.0836053544883638E-3</v>
      </c>
      <c r="L5" s="4">
        <v>6.0999999999999999E-5</v>
      </c>
      <c r="M5" s="4">
        <v>2.2794488106607962E-3</v>
      </c>
      <c r="N5" s="4">
        <v>21.488414404435307</v>
      </c>
      <c r="O5" s="4">
        <v>1.6051059679792928E-3</v>
      </c>
      <c r="P5" s="4">
        <v>0.78166151960183727</v>
      </c>
      <c r="Q5" s="4">
        <v>3.739853747148586E-2</v>
      </c>
      <c r="R5" s="4">
        <v>3.7732771302558484E-3</v>
      </c>
      <c r="S5" s="4">
        <v>1.6579112133972267E-2</v>
      </c>
      <c r="T5" s="6">
        <v>1.2718490180702597E-4</v>
      </c>
      <c r="U5" s="6">
        <v>7.023008768270203E-2</v>
      </c>
      <c r="V5" s="4">
        <v>0.71319378064360373</v>
      </c>
      <c r="W5" s="4">
        <v>4.3319932055513828</v>
      </c>
      <c r="X5" s="4">
        <v>1.6055040778102316</v>
      </c>
      <c r="Y5" s="4">
        <v>1.4419120567381252</v>
      </c>
      <c r="Z5" s="4">
        <v>2.886342616220452</v>
      </c>
      <c r="AA5" s="4">
        <v>0.12136858926687091</v>
      </c>
      <c r="AB5" s="4">
        <v>0.2799426208857288</v>
      </c>
      <c r="AC5" s="4">
        <f>I5-AB5</f>
        <v>2.0561424051110895</v>
      </c>
      <c r="AD5" s="4">
        <v>0.28938798566497087</v>
      </c>
      <c r="AE5" s="4">
        <v>0.89572235037912995</v>
      </c>
      <c r="AF5" s="4">
        <v>162.25884472088515</v>
      </c>
    </row>
    <row r="6" spans="1:32" x14ac:dyDescent="0.25">
      <c r="A6" s="3">
        <v>40567.527777777781</v>
      </c>
      <c r="B6" s="4">
        <v>0.19841717757396635</v>
      </c>
      <c r="C6" s="5">
        <v>1.0497461817887824E-3</v>
      </c>
      <c r="D6" s="4">
        <v>2.8406575662007858E-3</v>
      </c>
      <c r="E6" s="4">
        <v>1.4836600490865225E-3</v>
      </c>
      <c r="F6" s="4">
        <v>3.9999999999999998E-6</v>
      </c>
      <c r="G6" s="4">
        <v>1.1013700634094656E-3</v>
      </c>
      <c r="H6" s="4">
        <v>0.17149172534789534</v>
      </c>
      <c r="I6" s="4">
        <v>9.4403496386444533E-2</v>
      </c>
      <c r="J6" s="4">
        <v>3.9788942868212813E-3</v>
      </c>
      <c r="K6" s="4">
        <v>5.3514726672462733E-4</v>
      </c>
      <c r="L6" s="4">
        <v>1.3345086087756573E-4</v>
      </c>
      <c r="M6" s="4">
        <v>3.9759303099464187E-4</v>
      </c>
      <c r="N6" s="4">
        <v>0.48042883029259764</v>
      </c>
      <c r="O6" s="4">
        <v>1.6062535554899158E-4</v>
      </c>
      <c r="P6" s="4">
        <v>2.9507945725417321E-2</v>
      </c>
      <c r="Q6" s="4">
        <v>9.0400064939139782E-4</v>
      </c>
      <c r="R6" s="4">
        <v>8.5283080131263957E-4</v>
      </c>
      <c r="S6" s="4">
        <v>1.1284778995940459E-2</v>
      </c>
      <c r="T6" s="4">
        <v>0.16426905152371316</v>
      </c>
      <c r="U6" s="4">
        <v>0.41878446997093122</v>
      </c>
      <c r="V6" s="4">
        <v>0.32052139875649138</v>
      </c>
      <c r="W6" s="4">
        <v>1.0168226545245267</v>
      </c>
      <c r="X6" s="4">
        <v>0.23725605523379534</v>
      </c>
      <c r="Y6" s="4">
        <v>0.3857663349145064</v>
      </c>
      <c r="Z6" s="4">
        <v>0.81590008628152944</v>
      </c>
      <c r="AA6" s="4">
        <v>9.0938151826518071E-2</v>
      </c>
      <c r="AB6" s="4">
        <v>5.7935601081081978E-2</v>
      </c>
      <c r="AC6" s="4">
        <f>I6-AB6</f>
        <v>3.6467895305362555E-2</v>
      </c>
      <c r="AD6" s="4">
        <v>7.3110870838782135E-2</v>
      </c>
      <c r="AE6" s="4">
        <v>7.3107660143710132E-2</v>
      </c>
      <c r="AF6" s="4">
        <v>10.329413390909874</v>
      </c>
    </row>
    <row r="7" spans="1:32" x14ac:dyDescent="0.25">
      <c r="A7" s="3">
        <v>40569.555555555555</v>
      </c>
      <c r="B7" s="4">
        <v>0.26123010299694921</v>
      </c>
      <c r="C7" s="5">
        <v>3.0272274733137957E-4</v>
      </c>
      <c r="D7" s="4">
        <v>2.3260526210885065E-3</v>
      </c>
      <c r="E7" s="4">
        <v>8.0116714899773904E-4</v>
      </c>
      <c r="F7" s="4">
        <v>3.9999999999999998E-6</v>
      </c>
      <c r="G7" s="4">
        <v>1.1056791548490277E-3</v>
      </c>
      <c r="H7" s="4">
        <v>0.19361545081256815</v>
      </c>
      <c r="I7" s="4">
        <v>0.11193742404725616</v>
      </c>
      <c r="J7" s="4">
        <v>4.4918093823342956E-3</v>
      </c>
      <c r="K7" s="4">
        <v>5.7285963734946639E-4</v>
      </c>
      <c r="L7" s="4">
        <v>1.2549259010113001E-4</v>
      </c>
      <c r="M7" s="4">
        <v>1.326984925876172E-4</v>
      </c>
      <c r="N7" s="4">
        <v>0.42347056752428958</v>
      </c>
      <c r="O7" s="4">
        <v>8.8686825879390847E-5</v>
      </c>
      <c r="P7" s="4">
        <v>3.1289128008216677E-2</v>
      </c>
      <c r="Q7" s="4">
        <v>9.3168820938277573E-4</v>
      </c>
      <c r="R7" s="4">
        <v>9.6742864635997064E-4</v>
      </c>
      <c r="S7" s="4">
        <v>1.9941945409286697E-2</v>
      </c>
      <c r="T7" s="4">
        <v>0.27249282403062941</v>
      </c>
      <c r="U7" s="4">
        <v>0.49557434490557078</v>
      </c>
      <c r="V7" s="4">
        <v>6.3051086379160778E-2</v>
      </c>
      <c r="W7" s="4">
        <v>2.2298821739351458</v>
      </c>
      <c r="X7" s="4">
        <v>0.53619855837570174</v>
      </c>
      <c r="Y7" s="4">
        <v>1.1547979131221484</v>
      </c>
      <c r="Z7" s="4">
        <v>2.0374907382498666</v>
      </c>
      <c r="AA7" s="4">
        <v>0.15810503317314156</v>
      </c>
      <c r="AB7" s="4">
        <v>9.2700624746686319E-2</v>
      </c>
      <c r="AC7" s="4">
        <f>I7-AB7</f>
        <v>1.9236799300569846E-2</v>
      </c>
      <c r="AD7" s="4">
        <v>0.20512910648454549</v>
      </c>
      <c r="AE7" s="4">
        <v>0.12112567357420501</v>
      </c>
      <c r="AF7" s="4">
        <v>17.277318636914099</v>
      </c>
    </row>
    <row r="8" spans="1:32" x14ac:dyDescent="0.25">
      <c r="A8" s="3">
        <v>40574.559027777781</v>
      </c>
      <c r="B8" s="4">
        <v>0.80721211317155894</v>
      </c>
      <c r="C8" s="5">
        <v>1.3540477607639607E-4</v>
      </c>
      <c r="D8" s="4">
        <v>6.8794081335787315E-3</v>
      </c>
      <c r="E8" s="4">
        <v>1.9740000000000001E-3</v>
      </c>
      <c r="F8" s="4">
        <v>3.9999999999999998E-6</v>
      </c>
      <c r="G8" s="4">
        <v>6.4593681519835929E-4</v>
      </c>
      <c r="H8" s="4">
        <v>0.57123167386958706</v>
      </c>
      <c r="I8" s="4">
        <v>0.29414775979039387</v>
      </c>
      <c r="J8" s="4">
        <v>1.0158199005827307E-2</v>
      </c>
      <c r="K8" s="4">
        <v>6.3096058862203422E-4</v>
      </c>
      <c r="L8" s="4">
        <v>2.9999999999999997E-5</v>
      </c>
      <c r="M8" s="4">
        <v>1.5763064141492865E-4</v>
      </c>
      <c r="N8" s="4">
        <v>1.8655763816513993</v>
      </c>
      <c r="O8" s="4">
        <v>1.1365847946776846E-4</v>
      </c>
      <c r="P8" s="4">
        <v>6.2114665713339422E-2</v>
      </c>
      <c r="Q8" s="4">
        <v>6.5819262367991505E-4</v>
      </c>
      <c r="R8" s="4">
        <v>2.6900000000000003E-4</v>
      </c>
      <c r="S8" s="4">
        <v>1.7930387079067005E-2</v>
      </c>
      <c r="T8" s="4">
        <v>0.10861946053322345</v>
      </c>
      <c r="U8" s="4">
        <v>0.35931705441658324</v>
      </c>
      <c r="V8" s="4">
        <v>0.76746308026202359</v>
      </c>
      <c r="W8" s="4">
        <v>3.1678513672067385</v>
      </c>
      <c r="X8" s="4">
        <v>0.42901602527301336</v>
      </c>
      <c r="Y8" s="4">
        <v>0.7689984240047838</v>
      </c>
      <c r="Z8" s="4">
        <v>2.2644071822914045</v>
      </c>
      <c r="AA8" s="4">
        <v>4.9940948348493164E-2</v>
      </c>
      <c r="AB8" s="4">
        <v>0.10461398709872177</v>
      </c>
      <c r="AC8" s="4">
        <f>I8-AB8</f>
        <v>0.1895337726916721</v>
      </c>
      <c r="AD8" s="4">
        <v>0.20501965005953945</v>
      </c>
      <c r="AE8" s="4">
        <v>0.47090958854719728</v>
      </c>
      <c r="AF8" s="4">
        <v>27.20195079723327</v>
      </c>
    </row>
    <row r="9" spans="1:32" x14ac:dyDescent="0.25">
      <c r="A9" s="3">
        <v>40576.569444444445</v>
      </c>
      <c r="B9" s="4">
        <v>3.7180184802022027</v>
      </c>
      <c r="C9" s="5">
        <v>5.622588003443992E-4</v>
      </c>
      <c r="D9" s="4">
        <v>1.878040434530431E-2</v>
      </c>
      <c r="E9" s="4">
        <v>3.5270000000000002E-3</v>
      </c>
      <c r="F9" s="4">
        <v>6.0590958279811155E-3</v>
      </c>
      <c r="G9" s="4">
        <v>3.5099999999999997E-4</v>
      </c>
      <c r="H9" s="4">
        <v>2.285850911462366</v>
      </c>
      <c r="I9" s="4">
        <v>1.2301087167829714</v>
      </c>
      <c r="J9" s="4">
        <v>5.4657423947438111E-2</v>
      </c>
      <c r="K9" s="4">
        <v>2.8810542725410351E-6</v>
      </c>
      <c r="L9" s="4">
        <v>5.8E-5</v>
      </c>
      <c r="M9" s="4">
        <v>8.0588712521788351E-4</v>
      </c>
      <c r="N9" s="4">
        <v>7.850323314472841</v>
      </c>
      <c r="O9" s="4">
        <v>4.2900946427576529E-4</v>
      </c>
      <c r="P9" s="4">
        <v>0.20778957183043203</v>
      </c>
      <c r="Q9" s="4">
        <v>8.7649999999999989E-4</v>
      </c>
      <c r="R9" s="4">
        <v>9.3050000000000001E-4</v>
      </c>
      <c r="S9" s="4">
        <v>8.9343967433899371E-3</v>
      </c>
      <c r="T9" s="4">
        <v>0.23590093638715784</v>
      </c>
      <c r="U9" s="4">
        <v>0.64651209057260328</v>
      </c>
      <c r="V9" s="4">
        <v>3.1632186848795203</v>
      </c>
      <c r="W9" s="4">
        <v>7.5426836530024977</v>
      </c>
      <c r="X9" s="4">
        <v>1.0914969146812648</v>
      </c>
      <c r="Y9" s="4">
        <v>1.9907287285218747</v>
      </c>
      <c r="Z9" s="4">
        <v>5.3843548217962987</v>
      </c>
      <c r="AA9" s="4">
        <v>6.4053018767733422E-2</v>
      </c>
      <c r="AB9" s="4">
        <v>0.29897151029874791</v>
      </c>
      <c r="AC9" s="4">
        <f>I9-AB9</f>
        <v>0.93113720648422349</v>
      </c>
      <c r="AD9" s="4">
        <v>0.51231836876090464</v>
      </c>
      <c r="AE9" s="4">
        <v>2.0144531610911245</v>
      </c>
      <c r="AF9" s="4">
        <v>82.084057342641714</v>
      </c>
    </row>
    <row r="10" spans="1:32" x14ac:dyDescent="0.25">
      <c r="A10" s="3">
        <v>40577.583333333336</v>
      </c>
      <c r="B10" s="4">
        <v>33.984289150503002</v>
      </c>
      <c r="C10" s="5">
        <v>3.4902565826332209E-3</v>
      </c>
      <c r="D10" s="4">
        <v>2.8185789454135215E-2</v>
      </c>
      <c r="E10" s="4">
        <v>3.2172156393959095E-2</v>
      </c>
      <c r="F10" s="4">
        <v>2.132727706666868E-2</v>
      </c>
      <c r="G10" s="4">
        <v>4.0134888367249792E-3</v>
      </c>
      <c r="H10" s="4">
        <v>16.693079488010113</v>
      </c>
      <c r="I10" s="4">
        <v>7.1445672488647327</v>
      </c>
      <c r="J10" s="4">
        <v>0.3200970166934981</v>
      </c>
      <c r="K10" s="4">
        <v>7.4592357674886584E-3</v>
      </c>
      <c r="L10" s="4">
        <v>1.5200000000000001E-4</v>
      </c>
      <c r="M10" s="4">
        <v>4.9464785012955205E-3</v>
      </c>
      <c r="N10" s="4">
        <v>60.968193577258504</v>
      </c>
      <c r="O10" s="4">
        <v>3.0318834429106057E-3</v>
      </c>
      <c r="P10" s="4">
        <v>1.5577061059804329</v>
      </c>
      <c r="Q10" s="4">
        <v>4.5715E-3</v>
      </c>
      <c r="R10" s="4">
        <v>5.6849999999999999E-3</v>
      </c>
      <c r="S10" s="4">
        <v>5.7723150801370769E-2</v>
      </c>
      <c r="T10" s="4">
        <v>1.4838660182270253E-2</v>
      </c>
      <c r="U10" s="4">
        <v>5.1164109331121361</v>
      </c>
      <c r="V10" s="4">
        <v>13.395414843482214</v>
      </c>
      <c r="W10" s="4">
        <v>10.311850902559639</v>
      </c>
      <c r="X10" s="4">
        <v>1.3006597390446049</v>
      </c>
      <c r="Y10" s="4">
        <v>4.2981839714206895</v>
      </c>
      <c r="Z10" s="4">
        <v>8.254376771752387</v>
      </c>
      <c r="AA10" s="4">
        <v>0.17587816262324266</v>
      </c>
      <c r="AB10" s="4">
        <v>0.62887085297568734</v>
      </c>
      <c r="AC10" s="4">
        <f>I10-AB10</f>
        <v>6.5156963958890453</v>
      </c>
      <c r="AD10" s="4">
        <v>0.9292208980398331</v>
      </c>
      <c r="AE10" s="4">
        <v>6.6808500654560889</v>
      </c>
      <c r="AF10" s="4">
        <v>386.83658006771793</v>
      </c>
    </row>
    <row r="11" spans="1:32" x14ac:dyDescent="0.25">
      <c r="A11" s="3">
        <v>40578.583333333336</v>
      </c>
      <c r="B11" s="4">
        <v>54.005252197176013</v>
      </c>
      <c r="C11" s="5">
        <v>3.2138308409597038E-3</v>
      </c>
      <c r="D11" s="4">
        <v>2.8701812255307844E-2</v>
      </c>
      <c r="E11" s="4">
        <v>3.5865351977048467E-2</v>
      </c>
      <c r="F11" s="4">
        <v>2.7195791219572E-2</v>
      </c>
      <c r="G11" s="4">
        <v>1.06681452143932E-2</v>
      </c>
      <c r="H11" s="4">
        <v>17.086751967885053</v>
      </c>
      <c r="I11" s="4">
        <v>7.3976977527775771</v>
      </c>
      <c r="J11" s="4">
        <v>0.31049754546287811</v>
      </c>
      <c r="K11" s="4">
        <v>9.0112838936768896E-3</v>
      </c>
      <c r="L11" s="4">
        <v>1.6398206844888102E-4</v>
      </c>
      <c r="M11" s="4">
        <v>5.4896434217865803E-3</v>
      </c>
      <c r="N11" s="4">
        <v>89.066986760949575</v>
      </c>
      <c r="O11" s="4">
        <v>3.3286485123838593E-3</v>
      </c>
      <c r="P11" s="4">
        <v>1.6927552587339243</v>
      </c>
      <c r="Q11" s="4">
        <v>2.892E-3</v>
      </c>
      <c r="R11" s="4">
        <v>1.8878258309729962E-2</v>
      </c>
      <c r="S11" s="4">
        <v>4.6582924105112437E-2</v>
      </c>
      <c r="T11" s="6">
        <v>1.2718490180702597E-4</v>
      </c>
      <c r="U11" s="4">
        <v>2.2641842213300283</v>
      </c>
      <c r="V11" s="4">
        <v>9.9383467336095972</v>
      </c>
      <c r="W11" s="4">
        <v>8.9294125424216233</v>
      </c>
      <c r="X11" s="4">
        <v>1.4617722416155039</v>
      </c>
      <c r="Y11" s="4">
        <v>3.7359645279570119</v>
      </c>
      <c r="Z11" s="4">
        <v>6.2948160563311211</v>
      </c>
      <c r="AA11" s="4">
        <v>0.11603635654157286</v>
      </c>
      <c r="AB11" s="4">
        <v>0.52024315757757533</v>
      </c>
      <c r="AC11" s="4">
        <f>I11-AB11</f>
        <v>6.8774545952000015</v>
      </c>
      <c r="AD11" s="4">
        <v>0.59980161917520991</v>
      </c>
      <c r="AE11" s="4">
        <v>4.1327713130563035</v>
      </c>
      <c r="AF11" s="4">
        <v>386.38757739936062</v>
      </c>
    </row>
    <row r="12" spans="1:32" x14ac:dyDescent="0.25">
      <c r="A12" s="3">
        <v>40579.5</v>
      </c>
      <c r="B12" s="4">
        <v>56.601260882785454</v>
      </c>
      <c r="C12" s="5">
        <v>4.6405292168511577E-3</v>
      </c>
      <c r="D12" s="4">
        <v>2.0904732352708767E-2</v>
      </c>
      <c r="E12" s="4">
        <v>2.5602051209848927E-2</v>
      </c>
      <c r="F12" s="4">
        <v>2.1620201885697705E-2</v>
      </c>
      <c r="G12" s="4">
        <v>7.0540708660977326E-3</v>
      </c>
      <c r="H12" s="4">
        <v>21.31048237574727</v>
      </c>
      <c r="I12" s="4">
        <v>9.5756681367122738</v>
      </c>
      <c r="J12" s="4">
        <v>0.38098042341328153</v>
      </c>
      <c r="K12" s="4">
        <v>1.2734691790016189E-2</v>
      </c>
      <c r="L12" s="4">
        <v>1.485E-4</v>
      </c>
      <c r="M12" s="4">
        <v>6.6871029279456148E-3</v>
      </c>
      <c r="N12" s="4">
        <v>93.200457442791645</v>
      </c>
      <c r="O12" s="4">
        <v>3.9412965828381505E-3</v>
      </c>
      <c r="P12" s="4">
        <v>2.2189913923341424</v>
      </c>
      <c r="Q12" s="4">
        <v>5.4390000000000003E-3</v>
      </c>
      <c r="R12" s="4">
        <v>1.8680635748608721E-2</v>
      </c>
      <c r="S12" s="4">
        <v>4.7572804857658808E-2</v>
      </c>
      <c r="T12" s="6">
        <v>1.2718490180702597E-4</v>
      </c>
      <c r="U12" s="4">
        <v>4.7313616038834372</v>
      </c>
      <c r="V12" s="4">
        <v>16.344934018218041</v>
      </c>
      <c r="W12" s="4">
        <v>25.853006857151421</v>
      </c>
      <c r="X12" s="4">
        <v>8.08499425539061</v>
      </c>
      <c r="Y12" s="4">
        <v>13.824023557581329</v>
      </c>
      <c r="Z12" s="4">
        <v>22.007734632881828</v>
      </c>
      <c r="AA12" s="4">
        <v>0.47873637927874135</v>
      </c>
      <c r="AB12" s="4">
        <v>1.9306767595860994</v>
      </c>
      <c r="AC12" s="4">
        <f>I12-AB12</f>
        <v>7.6449913771261748</v>
      </c>
      <c r="AD12" s="4">
        <v>2.1862013012100081</v>
      </c>
      <c r="AE12" s="4">
        <v>13.759315454165458</v>
      </c>
      <c r="AF12" s="4">
        <v>504.15779190716461</v>
      </c>
    </row>
    <row r="13" spans="1:32" x14ac:dyDescent="0.25">
      <c r="A13" s="3">
        <v>40579.798611111109</v>
      </c>
      <c r="B13" s="4">
        <v>33.617991508093816</v>
      </c>
      <c r="C13" s="5">
        <v>3.0329258773995667E-3</v>
      </c>
      <c r="D13" s="4">
        <v>1.6917440887943985E-2</v>
      </c>
      <c r="E13" s="4">
        <v>2.3038359548435194E-2</v>
      </c>
      <c r="F13" s="4">
        <v>1.7106367316179771E-2</v>
      </c>
      <c r="G13" s="4">
        <v>6.8606893199414827E-3</v>
      </c>
      <c r="H13" s="4">
        <v>12.118842950526522</v>
      </c>
      <c r="I13" s="4">
        <v>4.9701223318871044</v>
      </c>
      <c r="J13" s="4">
        <v>0.21553838666272346</v>
      </c>
      <c r="K13" s="4">
        <v>6.6626916949709082E-3</v>
      </c>
      <c r="L13" s="4">
        <v>2.9349999999999998E-4</v>
      </c>
      <c r="M13" s="4">
        <v>3.6487116973247433E-3</v>
      </c>
      <c r="N13" s="4">
        <v>56.429670959496143</v>
      </c>
      <c r="O13" s="4">
        <v>2.7063170164619882E-3</v>
      </c>
      <c r="P13" s="4">
        <v>1.2604189147282892</v>
      </c>
      <c r="Q13" s="4">
        <v>3.9525000000000003E-3</v>
      </c>
      <c r="R13" s="4">
        <v>4.1805000000000002E-3</v>
      </c>
      <c r="S13" s="4">
        <v>6.2923754342827445E-2</v>
      </c>
      <c r="T13" s="6">
        <v>1.2718490180702597E-4</v>
      </c>
      <c r="U13" s="4">
        <v>2.1470407479592417</v>
      </c>
      <c r="V13" s="4">
        <v>4.4543861704906655</v>
      </c>
      <c r="W13" s="4">
        <v>7.5890286329440881</v>
      </c>
      <c r="X13" s="4">
        <v>1.6300617113231799</v>
      </c>
      <c r="Y13" s="4">
        <v>2.7123027491709037</v>
      </c>
      <c r="Z13" s="4">
        <v>5.9838215231072915</v>
      </c>
      <c r="AA13" s="4">
        <v>0.26863335915024256</v>
      </c>
      <c r="AB13" s="4">
        <v>0.60575301670898718</v>
      </c>
      <c r="AC13" s="4">
        <f>I13-AB13</f>
        <v>4.3643693151781173</v>
      </c>
      <c r="AD13" s="4">
        <v>0.63436822464800091</v>
      </c>
      <c r="AE13" s="4">
        <v>3.4197299963776189</v>
      </c>
      <c r="AF13" s="4">
        <v>274.83564587164352</v>
      </c>
    </row>
    <row r="14" spans="1:32" x14ac:dyDescent="0.25">
      <c r="A14" s="3">
        <v>40580.5</v>
      </c>
      <c r="B14" s="4">
        <v>52.047912143475344</v>
      </c>
      <c r="C14" s="5">
        <v>3.4748548514320914E-3</v>
      </c>
      <c r="D14" s="4">
        <v>2.2172959408749429E-2</v>
      </c>
      <c r="E14" s="4">
        <v>2.4588684834236357E-2</v>
      </c>
      <c r="F14" s="4">
        <v>1.6191086637251002E-2</v>
      </c>
      <c r="G14" s="4">
        <v>4.0522363935957088E-3</v>
      </c>
      <c r="H14" s="4">
        <v>13.933627906893816</v>
      </c>
      <c r="I14" s="4">
        <v>6.5507844592670406</v>
      </c>
      <c r="J14" s="4">
        <v>0.23670405152223511</v>
      </c>
      <c r="K14" s="4">
        <v>1.0272678430145449E-2</v>
      </c>
      <c r="L14" s="4">
        <v>2.5300000000000002E-4</v>
      </c>
      <c r="M14" s="4">
        <v>4.2140203975172749E-3</v>
      </c>
      <c r="N14" s="4">
        <v>77.070465340171353</v>
      </c>
      <c r="O14" s="4">
        <v>2.7196575649988696E-3</v>
      </c>
      <c r="P14" s="4">
        <v>1.315898757933208</v>
      </c>
      <c r="Q14" s="4">
        <v>1.8346791024212755E-2</v>
      </c>
      <c r="R14" s="4">
        <v>3.9350000000000001E-3</v>
      </c>
      <c r="S14" s="4">
        <v>4.2851648480163582E-2</v>
      </c>
      <c r="T14" s="6">
        <v>1.2718490180702597E-4</v>
      </c>
      <c r="U14" s="4">
        <v>1.519766027613723</v>
      </c>
      <c r="V14" s="4">
        <v>9.1696892767714093</v>
      </c>
      <c r="W14" s="4">
        <v>7.6056637361220494</v>
      </c>
      <c r="X14" s="4">
        <v>1.6735494335005174</v>
      </c>
      <c r="Y14" s="4">
        <v>3.6976193531760404</v>
      </c>
      <c r="Z14" s="4">
        <v>5.3630757885118951</v>
      </c>
      <c r="AA14" s="4">
        <v>8.6911701304039135E-2</v>
      </c>
      <c r="AB14" s="4">
        <v>0.54434218521651012</v>
      </c>
      <c r="AC14" s="4">
        <f>I14-AB14</f>
        <v>6.0064422740505305</v>
      </c>
      <c r="AD14" s="4">
        <v>0.64416388066934949</v>
      </c>
      <c r="AE14" s="4">
        <v>4.9012183957237356</v>
      </c>
      <c r="AF14" s="4">
        <v>290.25687188039694</v>
      </c>
    </row>
    <row r="15" spans="1:32" x14ac:dyDescent="0.25">
      <c r="A15" s="3">
        <v>40581.392361111109</v>
      </c>
      <c r="B15" s="4">
        <v>32.711215812347504</v>
      </c>
      <c r="C15" s="5">
        <v>2.8425981224148669E-3</v>
      </c>
      <c r="D15" s="4">
        <v>1.5215916782817756E-2</v>
      </c>
      <c r="E15" s="4">
        <v>1.952849307385365E-2</v>
      </c>
      <c r="F15" s="4">
        <v>1.2495183561864968E-2</v>
      </c>
      <c r="G15" s="4">
        <v>3.3381622355498092E-3</v>
      </c>
      <c r="H15" s="4">
        <v>9.8901138672564777</v>
      </c>
      <c r="I15" s="4">
        <v>4.442038623148008</v>
      </c>
      <c r="J15" s="4">
        <v>0.15860853656695373</v>
      </c>
      <c r="K15" s="4">
        <v>5.7627414396102441E-3</v>
      </c>
      <c r="L15" s="4">
        <v>1.4349999999999999E-4</v>
      </c>
      <c r="M15" s="4">
        <v>3.2681404777442024E-3</v>
      </c>
      <c r="N15" s="4">
        <v>49.771137806401704</v>
      </c>
      <c r="O15" s="4">
        <v>1.8724995147738025E-3</v>
      </c>
      <c r="P15" s="4">
        <v>0.93336773033465048</v>
      </c>
      <c r="Q15" s="4">
        <v>1.1460484267824223E-2</v>
      </c>
      <c r="R15" s="4">
        <v>1.115995719675672E-2</v>
      </c>
      <c r="S15" s="4">
        <v>2.2460064037232417E-2</v>
      </c>
      <c r="T15" s="6">
        <v>1.2718490180702597E-4</v>
      </c>
      <c r="U15" s="4">
        <v>1.1837474428024479</v>
      </c>
      <c r="V15" s="4">
        <v>4.8175362918649984</v>
      </c>
      <c r="W15" s="4">
        <v>5.9397389536231868</v>
      </c>
      <c r="X15" s="4">
        <v>1.8841739130434778</v>
      </c>
      <c r="Y15" s="4">
        <v>3.0717391304347825</v>
      </c>
      <c r="Z15" s="4">
        <v>4.4474782608695644</v>
      </c>
      <c r="AA15" s="4">
        <v>6.4260869565217371E-2</v>
      </c>
      <c r="AB15" s="4">
        <v>0.38460869565217387</v>
      </c>
      <c r="AC15" s="4">
        <f>I15-AB15</f>
        <v>4.0574299274958339</v>
      </c>
      <c r="AD15" s="4">
        <v>0.45608695652173897</v>
      </c>
      <c r="AE15" s="4">
        <v>2.9373043478260863</v>
      </c>
      <c r="AF15" s="4">
        <v>213.25694824006561</v>
      </c>
    </row>
    <row r="16" spans="1:32" x14ac:dyDescent="0.25">
      <c r="A16" s="3">
        <v>40582.364583333336</v>
      </c>
      <c r="B16" s="4">
        <v>10.757396531959381</v>
      </c>
      <c r="C16" s="5">
        <v>1.003593648389438E-3</v>
      </c>
      <c r="D16" s="4">
        <v>6.4978790528859836E-3</v>
      </c>
      <c r="E16" s="4">
        <v>9.0763343790614594E-3</v>
      </c>
      <c r="F16" s="4">
        <v>5.0988078036090147E-3</v>
      </c>
      <c r="G16" s="4">
        <v>2.2097818805820917E-3</v>
      </c>
      <c r="H16" s="4">
        <v>4.3594312292164199</v>
      </c>
      <c r="I16" s="4">
        <v>1.7502375612516246</v>
      </c>
      <c r="J16" s="4">
        <v>7.2672043830804625E-2</v>
      </c>
      <c r="K16" s="4">
        <v>2.8575311010869153E-3</v>
      </c>
      <c r="L16" s="4">
        <v>1.995E-4</v>
      </c>
      <c r="M16" s="4">
        <v>3.4918838383838398E-8</v>
      </c>
      <c r="N16" s="4">
        <v>17.581467055562332</v>
      </c>
      <c r="O16" s="4">
        <v>8.4574514120381347E-4</v>
      </c>
      <c r="P16" s="4">
        <v>0.41377679859114741</v>
      </c>
      <c r="Q16" s="4">
        <v>5.1237674023636498E-3</v>
      </c>
      <c r="R16" s="4">
        <v>3.2866647215072497E-3</v>
      </c>
      <c r="S16" s="4">
        <v>1.0615927050468417E-2</v>
      </c>
      <c r="T16" s="6">
        <v>1.2718490180702597E-4</v>
      </c>
      <c r="U16" s="4">
        <v>0.85622602063592401</v>
      </c>
      <c r="V16" s="4">
        <v>1.9624739198636649</v>
      </c>
      <c r="W16" s="4">
        <v>9.7379397396280396</v>
      </c>
      <c r="X16" s="4">
        <v>4.3901287553648061</v>
      </c>
      <c r="Y16" s="4">
        <v>6.9961373390557933</v>
      </c>
      <c r="Z16" s="4">
        <v>2.99587982832618</v>
      </c>
      <c r="AA16" s="4">
        <v>3.47</v>
      </c>
      <c r="AB16" s="4">
        <v>0.25442060085836909</v>
      </c>
      <c r="AC16" s="4">
        <f>I16-AB16</f>
        <v>1.4958169603932554</v>
      </c>
      <c r="AD16" s="4">
        <v>0.42454935622317591</v>
      </c>
      <c r="AE16" s="4">
        <v>1.8478969957081544</v>
      </c>
      <c r="AF16" s="4">
        <v>103.45151488920986</v>
      </c>
    </row>
    <row r="17" spans="1:32" x14ac:dyDescent="0.25">
      <c r="A17" s="3">
        <v>40583.354166666664</v>
      </c>
      <c r="B17" s="4">
        <v>3.3180070142424762</v>
      </c>
      <c r="C17" s="5">
        <v>5.1600827990316454E-4</v>
      </c>
      <c r="D17" s="4">
        <v>1.0155401350100722E-2</v>
      </c>
      <c r="E17" s="4">
        <v>3.3346975791159225E-3</v>
      </c>
      <c r="F17" s="4">
        <v>3.1442066468297747E-3</v>
      </c>
      <c r="G17" s="4">
        <v>2.3946867191548824E-3</v>
      </c>
      <c r="H17" s="4">
        <v>1.7680513642748266</v>
      </c>
      <c r="I17" s="4">
        <v>0.74634963694925238</v>
      </c>
      <c r="J17" s="4">
        <v>2.7890134817528466E-2</v>
      </c>
      <c r="K17" s="4">
        <v>2.6704580713642662E-3</v>
      </c>
      <c r="L17" s="4">
        <v>1.1208128936466247E-4</v>
      </c>
      <c r="M17" s="4">
        <v>6.1512215995722288E-4</v>
      </c>
      <c r="N17" s="4">
        <v>5.903603947631038</v>
      </c>
      <c r="O17" s="4">
        <v>3.5306377598993982E-4</v>
      </c>
      <c r="P17" s="4">
        <v>0.17529622856310631</v>
      </c>
      <c r="Q17" s="4">
        <v>5.6950000000000002E-4</v>
      </c>
      <c r="R17" s="4">
        <v>3.8481028094173092E-3</v>
      </c>
      <c r="S17" s="4">
        <v>1.0369823696879117E-2</v>
      </c>
      <c r="T17" s="4">
        <v>0.10773364950344447</v>
      </c>
      <c r="U17" s="4">
        <v>0.55120229170072688</v>
      </c>
      <c r="V17" s="4">
        <v>0.65234893570168773</v>
      </c>
      <c r="W17" s="4">
        <v>4.0048318473389353</v>
      </c>
      <c r="X17" s="4">
        <v>1.0710924369747898</v>
      </c>
      <c r="Y17" s="4">
        <v>1.3297058823529411</v>
      </c>
      <c r="Z17" s="4">
        <v>2.7049579831932773</v>
      </c>
      <c r="AA17" s="4">
        <v>8.0756302521008405E-2</v>
      </c>
      <c r="AB17" s="4">
        <v>0.12739495798319328</v>
      </c>
      <c r="AC17" s="4">
        <f>I17-AB17</f>
        <v>0.61895467896605916</v>
      </c>
      <c r="AD17" s="4">
        <v>0.26999999999999996</v>
      </c>
      <c r="AE17" s="4">
        <v>0.72243697478991586</v>
      </c>
      <c r="AF17" s="4">
        <v>53.332845113896319</v>
      </c>
    </row>
    <row r="18" spans="1:32" x14ac:dyDescent="0.25">
      <c r="A18" s="3">
        <v>40585.347222222219</v>
      </c>
      <c r="B18" s="4">
        <v>1.985494621497613</v>
      </c>
      <c r="C18" s="5">
        <v>1.963064466061481E-4</v>
      </c>
      <c r="D18" s="4">
        <v>1.0343621262014756E-2</v>
      </c>
      <c r="E18" s="4">
        <v>1.5091993508781754E-3</v>
      </c>
      <c r="F18" s="4">
        <v>7.5680081328876029E-6</v>
      </c>
      <c r="G18" s="4">
        <v>5.4572722060686034E-4</v>
      </c>
      <c r="H18" s="4">
        <v>0.86768094639621907</v>
      </c>
      <c r="I18" s="4">
        <v>0.46211826636705633</v>
      </c>
      <c r="J18" s="4">
        <v>1.9702469309654868E-2</v>
      </c>
      <c r="K18" s="4">
        <v>3.421852600293055E-6</v>
      </c>
      <c r="L18" s="4">
        <v>8.4000000000000009E-5</v>
      </c>
      <c r="M18" s="4">
        <v>3.4918838383838398E-8</v>
      </c>
      <c r="N18" s="4">
        <v>3.1560448999060373</v>
      </c>
      <c r="O18" s="4">
        <v>1.6443394536109666E-4</v>
      </c>
      <c r="P18" s="4">
        <v>9.7987246764468725E-2</v>
      </c>
      <c r="Q18" s="4">
        <v>4.3750000000000001E-4</v>
      </c>
      <c r="R18" s="4">
        <v>5.0199999999999995E-4</v>
      </c>
      <c r="S18" s="4">
        <v>1.4664169417245477E-2</v>
      </c>
      <c r="T18" s="4">
        <v>1.4969176065431676E-2</v>
      </c>
      <c r="U18" s="4">
        <v>0.35115043841351012</v>
      </c>
      <c r="V18" s="4">
        <v>0.11422904671151377</v>
      </c>
      <c r="W18" s="4">
        <v>6.5085654040194045</v>
      </c>
      <c r="X18" s="4">
        <v>0.79667359667359683</v>
      </c>
      <c r="Y18" s="4">
        <v>1.4086486486486489</v>
      </c>
      <c r="Z18" s="4">
        <v>4.765072765072766</v>
      </c>
      <c r="AA18" s="4">
        <v>0.16149688149688152</v>
      </c>
      <c r="AB18" s="4">
        <v>0.20241164241164245</v>
      </c>
      <c r="AC18" s="4">
        <f>I18-AB18</f>
        <v>0.25970662395541388</v>
      </c>
      <c r="AD18" s="4">
        <v>0.43442827442827447</v>
      </c>
      <c r="AE18" s="4">
        <v>0.50016632016632023</v>
      </c>
      <c r="AF18" s="4">
        <v>31.954073224392758</v>
      </c>
    </row>
    <row r="19" spans="1:32" x14ac:dyDescent="0.25">
      <c r="A19" s="3">
        <v>40587.53125</v>
      </c>
      <c r="B19" s="4">
        <v>2.4681021386937432</v>
      </c>
      <c r="C19" s="4">
        <v>5.1012765590068227E-4</v>
      </c>
      <c r="D19" s="4">
        <v>1.9764600294047609E-2</v>
      </c>
      <c r="E19" s="4">
        <v>1.1780488080527394E-3</v>
      </c>
      <c r="F19" s="4">
        <v>7.476644929092902E-4</v>
      </c>
      <c r="G19" s="4">
        <v>8.4707999076372566E-4</v>
      </c>
      <c r="H19" s="4">
        <v>0.7391113130237823</v>
      </c>
      <c r="I19" s="4">
        <v>0.48349803167077582</v>
      </c>
      <c r="J19" s="4">
        <v>1.4099805311228637E-2</v>
      </c>
      <c r="K19" s="4">
        <v>4.7666483981322316E-4</v>
      </c>
      <c r="L19" s="4">
        <v>1.485E-4</v>
      </c>
      <c r="M19" s="4">
        <v>1.9624426926225086E-4</v>
      </c>
      <c r="N19" s="4">
        <v>3.8393376027231461</v>
      </c>
      <c r="O19" s="4">
        <v>1.2898273665725948E-4</v>
      </c>
      <c r="P19" s="4">
        <v>7.4456712563945329E-2</v>
      </c>
      <c r="Q19" s="4">
        <v>4.35E-4</v>
      </c>
      <c r="R19" s="4">
        <v>6.8999999999999997E-4</v>
      </c>
      <c r="S19" s="4">
        <v>2.9750462414464503E-2</v>
      </c>
      <c r="T19" s="4">
        <v>5.9523299263267146E-2</v>
      </c>
      <c r="U19" s="4">
        <v>0.42447530207717643</v>
      </c>
      <c r="V19" s="4">
        <v>0.30473385478322351</v>
      </c>
      <c r="W19" s="4">
        <v>6.6046845930930926</v>
      </c>
      <c r="X19" s="4">
        <v>0.87707207207207205</v>
      </c>
      <c r="Y19" s="4">
        <v>1.2937387387387387</v>
      </c>
      <c r="Z19" s="4">
        <v>5.5635135135135139</v>
      </c>
      <c r="AA19" s="4">
        <v>0.15427927927927929</v>
      </c>
      <c r="AB19" s="4">
        <v>0.20454954954954957</v>
      </c>
      <c r="AC19" s="4">
        <f>I19-AB19</f>
        <v>0.27894848212122625</v>
      </c>
      <c r="AD19" s="4">
        <v>0.48513513513513512</v>
      </c>
      <c r="AE19" s="4">
        <v>0.46427927927927926</v>
      </c>
      <c r="AF19" s="4">
        <v>43.395193128947625</v>
      </c>
    </row>
    <row r="20" spans="1:32" x14ac:dyDescent="0.25">
      <c r="A20" s="3">
        <v>40589.541666666664</v>
      </c>
      <c r="B20" s="4">
        <v>0.54977657534427027</v>
      </c>
      <c r="C20" s="4">
        <v>5.1012765590068227E-4</v>
      </c>
      <c r="D20" s="4">
        <v>8.4447237682239128E-3</v>
      </c>
      <c r="E20" s="4">
        <v>5.6016532447088771E-4</v>
      </c>
      <c r="F20" s="4">
        <v>3.9999999999999998E-6</v>
      </c>
      <c r="G20" s="4">
        <v>1.2498457870004404E-3</v>
      </c>
      <c r="H20" s="4">
        <v>0.27913829117789779</v>
      </c>
      <c r="I20" s="4">
        <v>0.22722524217854417</v>
      </c>
      <c r="J20" s="4">
        <v>5.6031372820066639E-3</v>
      </c>
      <c r="K20" s="4">
        <v>6.8374352355895021E-4</v>
      </c>
      <c r="L20" s="4">
        <v>1.7999999999999997E-5</v>
      </c>
      <c r="M20" s="4">
        <v>9.0760848349375671E-5</v>
      </c>
      <c r="N20" s="4">
        <v>0.87888411223820462</v>
      </c>
      <c r="O20" s="4">
        <v>5.60896014605531E-5</v>
      </c>
      <c r="P20" s="4">
        <v>3.8559367689633507E-2</v>
      </c>
      <c r="Q20" s="4">
        <v>3.3E-4</v>
      </c>
      <c r="R20" s="4">
        <v>3.3E-4</v>
      </c>
      <c r="S20" s="4">
        <v>1.24185888627222E-2</v>
      </c>
      <c r="T20" s="4">
        <v>0.13393095755165349</v>
      </c>
      <c r="U20" s="4">
        <v>0.55527230581638443</v>
      </c>
      <c r="V20" s="4">
        <v>4.5344190504486188E-2</v>
      </c>
      <c r="W20" s="4">
        <v>7.3244489799029795</v>
      </c>
      <c r="X20" s="4">
        <v>1.0893555093555094</v>
      </c>
      <c r="Y20" s="4">
        <v>1.7100207900207902</v>
      </c>
      <c r="Z20" s="4">
        <v>5.4775467775467783</v>
      </c>
      <c r="AA20" s="4">
        <v>0.21218295218295219</v>
      </c>
      <c r="AB20" s="4">
        <v>0.18814968814968819</v>
      </c>
      <c r="AC20" s="4">
        <f>I20-AB20</f>
        <v>3.9075554028855986E-2</v>
      </c>
      <c r="AD20" s="4">
        <v>0.48607068607068621</v>
      </c>
      <c r="AE20" s="4">
        <v>0.28985446985446989</v>
      </c>
      <c r="AF20" s="4">
        <v>34.23838462344353</v>
      </c>
    </row>
    <row r="21" spans="1:32" x14ac:dyDescent="0.25">
      <c r="A21" s="3">
        <v>40591.555555555555</v>
      </c>
      <c r="B21" s="4">
        <v>1.2933946375722167</v>
      </c>
      <c r="C21" s="4">
        <v>5.1012765590068227E-4</v>
      </c>
      <c r="D21" s="4">
        <v>9.5033499825725731E-3</v>
      </c>
      <c r="E21" s="4">
        <v>6.1694989526828831E-4</v>
      </c>
      <c r="F21" s="4">
        <v>1.5318458179008996E-5</v>
      </c>
      <c r="G21" s="4">
        <v>5.9880406700956856E-4</v>
      </c>
      <c r="H21" s="4">
        <v>0.38530494787693814</v>
      </c>
      <c r="I21" s="4">
        <v>0.26823819909735613</v>
      </c>
      <c r="J21" s="4">
        <v>6.0764355561780514E-3</v>
      </c>
      <c r="K21" s="4">
        <v>7.3258219244396101E-4</v>
      </c>
      <c r="L21" s="4">
        <v>1.8499999999999999E-5</v>
      </c>
      <c r="M21" s="4">
        <v>1.0105361579901528E-4</v>
      </c>
      <c r="N21" s="4">
        <v>1.8979209792304621</v>
      </c>
      <c r="O21" s="4">
        <v>5.7777983384322465E-5</v>
      </c>
      <c r="P21" s="4">
        <v>4.2024252136871255E-2</v>
      </c>
      <c r="Q21" s="4">
        <v>3.9145120238165973E-3</v>
      </c>
      <c r="R21" s="4">
        <v>5.1349999999999996E-4</v>
      </c>
      <c r="S21" s="4">
        <v>2.284272796076146E-2</v>
      </c>
      <c r="T21" s="4">
        <v>0.16530758980021226</v>
      </c>
      <c r="U21" s="4">
        <v>0.60956130110917162</v>
      </c>
      <c r="V21" s="4">
        <v>9.4530664394335245E-2</v>
      </c>
      <c r="W21" s="4">
        <v>5.9810809965349971</v>
      </c>
      <c r="X21" s="4">
        <v>1.0071933471933472</v>
      </c>
      <c r="Y21" s="4">
        <v>1.3794178794178795</v>
      </c>
      <c r="Z21" s="4">
        <v>4.5015384615384617</v>
      </c>
      <c r="AA21" s="4">
        <v>0.14864864864864866</v>
      </c>
      <c r="AB21" s="4">
        <v>0.15987525987525991</v>
      </c>
      <c r="AC21" s="4">
        <f>I21-AB21</f>
        <v>0.10836293922209622</v>
      </c>
      <c r="AD21" s="4">
        <v>0.40827442827442828</v>
      </c>
      <c r="AE21" s="4">
        <v>0.28282744282744288</v>
      </c>
      <c r="AF21" s="4">
        <v>30.835147405430178</v>
      </c>
    </row>
    <row r="22" spans="1:32" x14ac:dyDescent="0.25">
      <c r="A22" s="3">
        <v>40593.565972222219</v>
      </c>
      <c r="B22" s="4">
        <v>1.4006697405507427</v>
      </c>
      <c r="C22" s="5">
        <v>1.3134340066460544E-4</v>
      </c>
      <c r="D22" s="4">
        <v>1.192133577557499E-2</v>
      </c>
      <c r="E22" s="4">
        <v>1.2828644573075797E-3</v>
      </c>
      <c r="F22" s="4">
        <v>4.3117408103400366E-4</v>
      </c>
      <c r="G22" s="4">
        <v>1.6708918529795872E-3</v>
      </c>
      <c r="H22" s="4">
        <v>0.67383829087720626</v>
      </c>
      <c r="I22" s="4">
        <v>0.64012462151522698</v>
      </c>
      <c r="J22" s="4">
        <v>1.3031932045642436E-2</v>
      </c>
      <c r="K22" s="4">
        <v>1.2487344045904946E-3</v>
      </c>
      <c r="L22" s="4">
        <v>2.388412466012378E-5</v>
      </c>
      <c r="M22" s="4">
        <v>3.4918838383838398E-8</v>
      </c>
      <c r="N22" s="4">
        <v>3.6432004140922798</v>
      </c>
      <c r="O22" s="4">
        <v>1.3422140585353322E-4</v>
      </c>
      <c r="P22" s="4">
        <v>8.0429839816167373E-2</v>
      </c>
      <c r="Q22" s="4">
        <v>5.4600000000000004E-4</v>
      </c>
      <c r="R22" s="4">
        <v>5.9699999999999998E-4</v>
      </c>
      <c r="S22" s="4">
        <v>6.1478991414043067E-2</v>
      </c>
      <c r="T22" s="4">
        <v>0.13640958046658658</v>
      </c>
      <c r="U22" s="4">
        <v>0.73493229996596576</v>
      </c>
      <c r="V22" s="4">
        <v>0.29127655995372703</v>
      </c>
      <c r="W22" s="4">
        <v>5.2374635329175332</v>
      </c>
      <c r="X22" s="4">
        <v>0.75725571725571739</v>
      </c>
      <c r="Y22" s="4">
        <v>1.037920997920998</v>
      </c>
      <c r="Z22" s="4">
        <v>3.7172557172557172</v>
      </c>
      <c r="AA22" s="4">
        <v>0.10153846153846156</v>
      </c>
      <c r="AB22" s="4">
        <v>0.12041580041580044</v>
      </c>
      <c r="AC22" s="4">
        <f>I22-AB22</f>
        <v>0.51970882109942651</v>
      </c>
      <c r="AD22" s="4">
        <v>0.33862785862785866</v>
      </c>
      <c r="AE22" s="4">
        <v>0.31072765072765074</v>
      </c>
      <c r="AF22" s="4">
        <v>48.442887065411178</v>
      </c>
    </row>
    <row r="23" spans="1:32" x14ac:dyDescent="0.25">
      <c r="A23" s="3">
        <v>40595.576388888891</v>
      </c>
      <c r="B23" s="4">
        <v>3.7123975689454181</v>
      </c>
      <c r="C23" s="5">
        <v>3.9538212554132875E-4</v>
      </c>
      <c r="D23" s="4">
        <v>1.1668167989255145E-2</v>
      </c>
      <c r="E23" s="4">
        <v>3.3004469940151626E-3</v>
      </c>
      <c r="F23" s="4">
        <v>2.0265464332987902E-3</v>
      </c>
      <c r="G23" s="4">
        <v>2.1413419236236248E-3</v>
      </c>
      <c r="H23" s="4">
        <v>1.6640174301879767</v>
      </c>
      <c r="I23" s="4">
        <v>0.83827376664383257</v>
      </c>
      <c r="J23" s="4">
        <v>2.930034004615099E-2</v>
      </c>
      <c r="K23" s="4">
        <v>1.3742884234410496E-3</v>
      </c>
      <c r="L23" s="4">
        <v>7.416256256915543E-5</v>
      </c>
      <c r="M23" s="4">
        <v>3.4918838383838398E-8</v>
      </c>
      <c r="N23" s="4">
        <v>6.4527255662454142</v>
      </c>
      <c r="O23" s="4">
        <v>3.084935973868833E-4</v>
      </c>
      <c r="P23" s="4">
        <v>0.1789480826671378</v>
      </c>
      <c r="Q23" s="4">
        <v>5.7550000000000006E-4</v>
      </c>
      <c r="R23" s="4">
        <v>2.0881890277819012E-3</v>
      </c>
      <c r="S23" s="4">
        <v>2.5433799079264567E-2</v>
      </c>
      <c r="T23" s="4">
        <v>0.1955587930631939</v>
      </c>
      <c r="U23" s="4">
        <v>1.0073152147811013</v>
      </c>
      <c r="V23" s="4">
        <v>1.4028908698643086</v>
      </c>
      <c r="W23" s="4">
        <v>7.3281080235620246</v>
      </c>
      <c r="X23" s="4">
        <v>1.2607068607068608</v>
      </c>
      <c r="Y23" s="4">
        <v>2.0674012474012478</v>
      </c>
      <c r="Z23" s="4">
        <v>5.3669438669438687</v>
      </c>
      <c r="AA23" s="4">
        <v>0.15596673596673599</v>
      </c>
      <c r="AB23" s="4">
        <v>0.23293139293139298</v>
      </c>
      <c r="AC23" s="4">
        <f>I23-AB23</f>
        <v>0.6053423737124396</v>
      </c>
      <c r="AD23" s="4">
        <v>0.50253638253638255</v>
      </c>
      <c r="AE23" s="4">
        <v>1.4271517671517673</v>
      </c>
      <c r="AF23" s="4">
        <v>63.748433848965306</v>
      </c>
    </row>
    <row r="24" spans="1:32" x14ac:dyDescent="0.25">
      <c r="A24" s="3">
        <v>40597.590277777781</v>
      </c>
      <c r="B24" s="4">
        <v>7.3253142133959921</v>
      </c>
      <c r="C24" s="5">
        <v>7.3660223244306137E-4</v>
      </c>
      <c r="D24" s="4">
        <v>1.4134979420229668E-2</v>
      </c>
      <c r="E24" s="4">
        <v>5.7125432690388776E-3</v>
      </c>
      <c r="F24" s="4">
        <v>3.4138693706992247E-3</v>
      </c>
      <c r="G24" s="4">
        <v>9.1898390547211044E-4</v>
      </c>
      <c r="H24" s="4">
        <v>2.8995842705131718</v>
      </c>
      <c r="I24" s="4">
        <v>1.4235840808530429</v>
      </c>
      <c r="J24" s="4">
        <v>5.1116363478527653E-2</v>
      </c>
      <c r="K24" s="4">
        <v>2.0837494386429334E-3</v>
      </c>
      <c r="L24" s="4">
        <v>2.2085506244907344E-4</v>
      </c>
      <c r="M24" s="4">
        <v>9.6643142597464934E-4</v>
      </c>
      <c r="N24" s="4">
        <v>12.292956129437698</v>
      </c>
      <c r="O24" s="4">
        <v>5.9550647337901653E-4</v>
      </c>
      <c r="P24" s="4">
        <v>0.29439574720151107</v>
      </c>
      <c r="Q24" s="4">
        <v>1.042E-3</v>
      </c>
      <c r="R24" s="4">
        <v>9.2175026280345348E-3</v>
      </c>
      <c r="S24" s="4">
        <v>3.506219599610555E-2</v>
      </c>
      <c r="T24" s="4">
        <v>0.31920550076139192</v>
      </c>
      <c r="U24" s="4">
        <v>1.6025703294038465</v>
      </c>
      <c r="V24" s="4">
        <v>1.4097668019829837</v>
      </c>
      <c r="W24" s="4">
        <v>9.0791839937568035</v>
      </c>
      <c r="X24" s="4">
        <v>2.1474871692328201</v>
      </c>
      <c r="Y24" s="4">
        <v>2.7967739785376251</v>
      </c>
      <c r="Z24" s="4">
        <v>6.8025561554355782</v>
      </c>
      <c r="AA24" s="4">
        <v>0.30793841231753649</v>
      </c>
      <c r="AB24" s="4">
        <v>0.32260214623741917</v>
      </c>
      <c r="AC24" s="4">
        <f>I24-AB24</f>
        <v>1.1009819346156238</v>
      </c>
      <c r="AD24" s="4">
        <v>0.66336732653469299</v>
      </c>
      <c r="AE24" s="4">
        <v>1.8448810237952409</v>
      </c>
      <c r="AF24" s="4">
        <v>103.54928845317981</v>
      </c>
    </row>
    <row r="25" spans="1:32" x14ac:dyDescent="0.25">
      <c r="A25" s="3">
        <v>40598.604166666664</v>
      </c>
      <c r="B25" s="4">
        <v>15.55695086331899</v>
      </c>
      <c r="C25" s="5">
        <v>9.7832837202789275E-4</v>
      </c>
      <c r="D25" s="4">
        <v>1.4635783379128761E-2</v>
      </c>
      <c r="E25" s="4">
        <v>9.8247372511213443E-3</v>
      </c>
      <c r="F25" s="4">
        <v>6.5133867540304643E-3</v>
      </c>
      <c r="G25" s="4">
        <v>8.8756867017720925E-3</v>
      </c>
      <c r="H25" s="4">
        <v>4.624316243676823</v>
      </c>
      <c r="I25" s="4">
        <v>2.1454347694189262</v>
      </c>
      <c r="J25" s="4">
        <v>7.260119228844289E-2</v>
      </c>
      <c r="K25" s="4">
        <v>8.1201450379092301E-3</v>
      </c>
      <c r="L25" s="4">
        <v>2.270181229400572E-4</v>
      </c>
      <c r="M25" s="4">
        <v>1.5165782385927959E-3</v>
      </c>
      <c r="N25" s="4">
        <v>24.687663063079256</v>
      </c>
      <c r="O25" s="4">
        <v>8.5879394793473283E-4</v>
      </c>
      <c r="P25" s="4">
        <v>0.47038339618224345</v>
      </c>
      <c r="Q25" s="4">
        <v>1.1020000000000001E-3</v>
      </c>
      <c r="R25" s="4">
        <v>1.0905615048391892E-2</v>
      </c>
      <c r="S25" s="4">
        <v>2.74469061659985E-2</v>
      </c>
      <c r="T25" s="4">
        <v>0.44800000000000001</v>
      </c>
      <c r="U25" s="4">
        <v>1.895</v>
      </c>
      <c r="V25" s="4">
        <v>3.8128160520002568</v>
      </c>
      <c r="W25" s="4">
        <v>8.2669639447214216</v>
      </c>
      <c r="X25" s="4">
        <v>1.7514038310154814</v>
      </c>
      <c r="Y25" s="4">
        <v>3.0192600367357647</v>
      </c>
      <c r="Z25" s="4">
        <v>6.2746260823930733</v>
      </c>
      <c r="AA25" s="4">
        <v>0.19837313041196539</v>
      </c>
      <c r="AB25" s="4">
        <v>0.34526371031225406</v>
      </c>
      <c r="AC25" s="4">
        <f>I25-AB25</f>
        <v>1.8001710591066722</v>
      </c>
      <c r="AD25" s="4">
        <v>0.60724219364996068</v>
      </c>
      <c r="AE25" s="4">
        <v>2.506218840199423</v>
      </c>
      <c r="AF25" s="4">
        <v>134.34842534359007</v>
      </c>
    </row>
    <row r="26" spans="1:32" x14ac:dyDescent="0.25">
      <c r="A26" s="3">
        <v>40601.760416666664</v>
      </c>
      <c r="B26" s="4">
        <v>52.908087815672538</v>
      </c>
      <c r="C26" s="5">
        <v>3.3423971601801582E-3</v>
      </c>
      <c r="D26" s="4">
        <v>2.2919874797105236E-2</v>
      </c>
      <c r="E26" s="4">
        <v>3.2896834897297771E-2</v>
      </c>
      <c r="F26" s="4">
        <v>2.5267441722977714E-2</v>
      </c>
      <c r="G26" s="4">
        <v>2.2684390127717464E-2</v>
      </c>
      <c r="H26" s="4">
        <v>16.875893463177551</v>
      </c>
      <c r="I26" s="4">
        <v>7.9068060747261244</v>
      </c>
      <c r="J26" s="4">
        <v>0.30445822400494921</v>
      </c>
      <c r="K26" s="4">
        <v>9.6009695104945312E-3</v>
      </c>
      <c r="L26" s="4">
        <v>1.485E-4</v>
      </c>
      <c r="M26" s="4">
        <v>5.7561977713834053E-3</v>
      </c>
      <c r="N26" s="4">
        <v>82.313922558934976</v>
      </c>
      <c r="O26" s="4">
        <v>2.6691635739691019E-3</v>
      </c>
      <c r="P26" s="4">
        <v>1.4983661624754356</v>
      </c>
      <c r="Q26" s="4">
        <v>3.2650000000000001E-3</v>
      </c>
      <c r="R26" s="4">
        <v>1.7243554822911223E-2</v>
      </c>
      <c r="S26" s="4">
        <v>4.9710528847272006E-2</v>
      </c>
      <c r="T26" s="6">
        <v>1.2718490180702597E-4</v>
      </c>
      <c r="U26" s="4">
        <v>2.9623371152107869</v>
      </c>
      <c r="V26" s="4">
        <v>10.579580569559326</v>
      </c>
      <c r="W26" s="4">
        <v>8.3059997095238085</v>
      </c>
      <c r="X26" s="4">
        <v>1.3701428571428573</v>
      </c>
      <c r="Y26" s="4">
        <v>4.0592857142857142</v>
      </c>
      <c r="Z26" s="4">
        <v>6.3508571428571425</v>
      </c>
      <c r="AA26" s="4">
        <v>5.171428571428572E-2</v>
      </c>
      <c r="AB26" s="4">
        <v>0.48928571428571432</v>
      </c>
      <c r="AC26" s="4">
        <f>I26-AB26</f>
        <v>7.4175203604404096</v>
      </c>
      <c r="AD26" s="4">
        <v>0.5634285714285715</v>
      </c>
      <c r="AE26" s="4">
        <v>5.4550000000000001</v>
      </c>
      <c r="AF26" s="4">
        <v>355.60289289531124</v>
      </c>
    </row>
    <row r="27" spans="1:32" x14ac:dyDescent="0.25">
      <c r="A27" s="3">
        <v>40602.357638888891</v>
      </c>
      <c r="B27" s="4">
        <v>27.833464287567903</v>
      </c>
      <c r="C27" s="5">
        <v>2.1360473812485803E-3</v>
      </c>
      <c r="D27" s="4">
        <v>1.3874197718893685E-2</v>
      </c>
      <c r="E27" s="4">
        <v>2.1529457599581046E-2</v>
      </c>
      <c r="F27" s="4">
        <v>1.5140039926305044E-2</v>
      </c>
      <c r="G27" s="4">
        <v>6.8639928166666963E-3</v>
      </c>
      <c r="H27" s="4">
        <v>11.510610901971541</v>
      </c>
      <c r="I27" s="4">
        <v>5.4205206479766259</v>
      </c>
      <c r="J27" s="4">
        <v>0.20395163690828161</v>
      </c>
      <c r="K27" s="4">
        <v>4.7495445260019361E-3</v>
      </c>
      <c r="L27" s="4">
        <v>6.3199999999999997E-4</v>
      </c>
      <c r="M27" s="4">
        <v>3.8870526000652039E-3</v>
      </c>
      <c r="N27" s="4">
        <v>48.79319271676767</v>
      </c>
      <c r="O27" s="4">
        <v>2.102249193867541E-3</v>
      </c>
      <c r="P27" s="4">
        <v>1.0701395462235397</v>
      </c>
      <c r="Q27" s="4">
        <v>3.0355E-3</v>
      </c>
      <c r="R27" s="4">
        <v>3.2550000000000001E-3</v>
      </c>
      <c r="S27" s="4">
        <v>2.5417641873878568E-2</v>
      </c>
      <c r="T27" s="4">
        <v>7.1494240352957164E-2</v>
      </c>
      <c r="U27" s="4">
        <v>3.4764655413076735</v>
      </c>
      <c r="V27" s="4">
        <v>8.01045807640239</v>
      </c>
      <c r="W27" s="4">
        <v>7.8053995933333313</v>
      </c>
      <c r="X27" s="4">
        <v>1.7573999999999999</v>
      </c>
      <c r="Y27" s="4">
        <v>3.1461999999999999</v>
      </c>
      <c r="Z27" s="4">
        <v>6.2765999999999993</v>
      </c>
      <c r="AA27" s="4">
        <v>0.13699999999999998</v>
      </c>
      <c r="AB27" s="4">
        <v>0.4741999999999999</v>
      </c>
      <c r="AC27" s="4">
        <f>I27-AB27</f>
        <v>4.9463206479766262</v>
      </c>
      <c r="AD27" s="4">
        <v>0.61419999999999997</v>
      </c>
      <c r="AE27" s="4">
        <v>5.2495999999999992</v>
      </c>
      <c r="AF27" s="4">
        <v>274.36792391938633</v>
      </c>
    </row>
    <row r="28" spans="1:32" x14ac:dyDescent="0.25">
      <c r="A28" s="3">
        <v>40602.784722222219</v>
      </c>
      <c r="B28" s="4">
        <v>14.009819318740957</v>
      </c>
      <c r="C28" s="5">
        <v>1.0811893022552508E-3</v>
      </c>
      <c r="D28" s="4">
        <v>1.2188962682009492E-2</v>
      </c>
      <c r="E28" s="4">
        <v>1.0893365829057568E-2</v>
      </c>
      <c r="F28" s="4">
        <v>6.6902368944523703E-3</v>
      </c>
      <c r="G28" s="4">
        <v>1.5913251314094376E-3</v>
      </c>
      <c r="H28" s="4">
        <v>5.2161024087563632</v>
      </c>
      <c r="I28" s="4">
        <v>2.4177995025389403</v>
      </c>
      <c r="J28" s="4">
        <v>8.7361440403501411E-2</v>
      </c>
      <c r="K28" s="4">
        <v>2.1233297088362195E-3</v>
      </c>
      <c r="L28" s="4">
        <v>1.485E-4</v>
      </c>
      <c r="M28" s="4">
        <v>3.4918838383838398E-8</v>
      </c>
      <c r="N28" s="4">
        <v>23.484061102759874</v>
      </c>
      <c r="O28" s="4">
        <v>1.0495712363105282E-3</v>
      </c>
      <c r="P28" s="4">
        <v>0.49265298703264898</v>
      </c>
      <c r="Q28" s="4">
        <v>4.1273683487479612E-3</v>
      </c>
      <c r="R28" s="4">
        <v>1.9235000000000001E-3</v>
      </c>
      <c r="S28" s="4">
        <v>2.0589605839443352E-2</v>
      </c>
      <c r="T28" s="4">
        <v>0.2949198431599333</v>
      </c>
      <c r="U28" s="4">
        <v>1.8293969438069004</v>
      </c>
      <c r="V28" s="4">
        <v>3.6940274629435312</v>
      </c>
      <c r="W28" s="4">
        <v>5.6723155754385957</v>
      </c>
      <c r="X28" s="4">
        <v>1.3294736842105261</v>
      </c>
      <c r="Y28" s="4">
        <v>2.1288421052631583</v>
      </c>
      <c r="Z28" s="4">
        <v>4.2742105263157901</v>
      </c>
      <c r="AA28" s="4">
        <v>8.2947368421052631E-2</v>
      </c>
      <c r="AB28" s="4">
        <v>0.23252631578947369</v>
      </c>
      <c r="AC28" s="4">
        <f>I28-AB28</f>
        <v>2.1852731867494666</v>
      </c>
      <c r="AD28" s="4">
        <v>0.42431578947368426</v>
      </c>
      <c r="AE28" s="4">
        <v>2.6206315789473686</v>
      </c>
      <c r="AF28" s="4">
        <v>137.96189127897</v>
      </c>
    </row>
    <row r="29" spans="1:32" x14ac:dyDescent="0.25">
      <c r="A29" s="3">
        <v>40603.604166666664</v>
      </c>
      <c r="B29" s="4">
        <v>3.7418556288895983</v>
      </c>
      <c r="C29" s="5">
        <v>3.3865162697708227E-4</v>
      </c>
      <c r="D29" s="4">
        <v>1.3184505802443985E-2</v>
      </c>
      <c r="E29" s="4">
        <v>1.9734273050697271E-3</v>
      </c>
      <c r="F29" s="4">
        <v>1.536135061061161E-3</v>
      </c>
      <c r="G29" s="4">
        <v>7.5141553494343632E-3</v>
      </c>
      <c r="H29" s="4">
        <v>0.98577927264759824</v>
      </c>
      <c r="I29" s="4">
        <v>0.72623827114461337</v>
      </c>
      <c r="J29" s="4">
        <v>1.7615864754429195E-2</v>
      </c>
      <c r="K29" s="4">
        <v>1.4204198363245682E-3</v>
      </c>
      <c r="L29" s="4">
        <v>2.0809632719095186E-4</v>
      </c>
      <c r="M29" s="4">
        <v>2.9931887832875768E-4</v>
      </c>
      <c r="N29" s="4">
        <v>5.8615033692230227</v>
      </c>
      <c r="O29" s="4">
        <v>1.8069005990307852E-4</v>
      </c>
      <c r="P29" s="4">
        <v>0.10990317087515232</v>
      </c>
      <c r="Q29" s="4">
        <v>5.6299999999999992E-4</v>
      </c>
      <c r="R29" s="4">
        <v>9.1049999999999996E-4</v>
      </c>
      <c r="S29" s="4">
        <v>8.8855924873822309E-2</v>
      </c>
      <c r="T29" s="4">
        <v>0.19840135046846519</v>
      </c>
      <c r="U29" s="4">
        <v>1.1502638730299903</v>
      </c>
      <c r="V29" s="4">
        <v>0.60606999284876095</v>
      </c>
      <c r="W29" s="4">
        <v>8.0798043353174602</v>
      </c>
      <c r="X29" s="4">
        <v>1.6616921768707482</v>
      </c>
      <c r="Y29" s="4">
        <v>2.129591836734694</v>
      </c>
      <c r="Z29" s="4">
        <v>6.2231717687074832</v>
      </c>
      <c r="AA29" s="4">
        <v>0.14536564625850343</v>
      </c>
      <c r="AB29" s="4">
        <v>0.23694727891156464</v>
      </c>
      <c r="AC29" s="4">
        <f>I29-AB29</f>
        <v>0.48929099223304873</v>
      </c>
      <c r="AD29" s="4">
        <v>0.59328231292517009</v>
      </c>
      <c r="AE29" s="4">
        <v>0.96271258503401369</v>
      </c>
      <c r="AF29" s="4">
        <v>55.471787067101197</v>
      </c>
    </row>
    <row r="30" spans="1:32" x14ac:dyDescent="0.25">
      <c r="A30" s="3">
        <v>40605.618055555555</v>
      </c>
      <c r="B30" s="4">
        <v>1.2940721924342307</v>
      </c>
      <c r="C30" s="4">
        <v>5.1012765590068227E-4</v>
      </c>
      <c r="D30" s="4">
        <v>7.4997199504268997E-3</v>
      </c>
      <c r="E30" s="4">
        <v>4.3800000000000002E-4</v>
      </c>
      <c r="F30" s="4">
        <v>4.7125125360198773E-6</v>
      </c>
      <c r="G30" s="4">
        <v>3.5806970252135704E-4</v>
      </c>
      <c r="H30" s="4">
        <v>0.54083357307680957</v>
      </c>
      <c r="I30" s="4">
        <v>0.33394570084774322</v>
      </c>
      <c r="J30" s="4">
        <v>1.1999673796007243E-2</v>
      </c>
      <c r="K30" s="4">
        <v>1.1656968509357641E-4</v>
      </c>
      <c r="L30" s="4">
        <v>1.2254647481341687E-4</v>
      </c>
      <c r="M30" s="4">
        <v>3.4918838383838398E-8</v>
      </c>
      <c r="N30" s="4">
        <v>2.1510190345467279</v>
      </c>
      <c r="O30" s="4">
        <v>1.4799999999999999E-4</v>
      </c>
      <c r="P30" s="4">
        <v>6.8055181037415161E-2</v>
      </c>
      <c r="Q30" s="4">
        <v>4.5350000000000002E-4</v>
      </c>
      <c r="R30" s="4">
        <v>1.4656726489182571E-3</v>
      </c>
      <c r="S30" s="4">
        <v>1.3009581482519489E-2</v>
      </c>
      <c r="T30" s="4">
        <v>0.27273287424024095</v>
      </c>
      <c r="U30" s="4">
        <v>0.84949042992171486</v>
      </c>
      <c r="V30" s="4">
        <v>0.25644943413494303</v>
      </c>
      <c r="W30" s="4">
        <v>6.0935560277590897</v>
      </c>
      <c r="X30" s="4">
        <v>1.5030649622486358</v>
      </c>
      <c r="Y30" s="4">
        <v>1.7068849517829112</v>
      </c>
      <c r="Z30" s="4">
        <v>4.6252522987216871</v>
      </c>
      <c r="AA30" s="4">
        <v>0.29838528818120658</v>
      </c>
      <c r="AB30" s="4">
        <v>0.21929431113104583</v>
      </c>
      <c r="AC30" s="4">
        <f>I30-AB30</f>
        <v>0.11465138971669739</v>
      </c>
      <c r="AD30" s="4">
        <v>0.43619645660461992</v>
      </c>
      <c r="AE30" s="4">
        <v>0.65549076773566572</v>
      </c>
      <c r="AF30" s="4">
        <v>36.053690168246504</v>
      </c>
    </row>
    <row r="31" spans="1:32" x14ac:dyDescent="0.25">
      <c r="A31" s="3">
        <v>40610.340277777781</v>
      </c>
      <c r="B31" s="4">
        <v>0.79631175551072819</v>
      </c>
      <c r="C31" s="4">
        <v>5.1012765590068227E-4</v>
      </c>
      <c r="D31" s="4">
        <v>4.4266596036012171E-3</v>
      </c>
      <c r="E31" s="4">
        <v>1.4139999999999999E-3</v>
      </c>
      <c r="F31" s="4">
        <v>3.9999999999999998E-6</v>
      </c>
      <c r="G31" s="4">
        <v>2.1784669521847811E-4</v>
      </c>
      <c r="H31" s="4">
        <v>0.27923454737653625</v>
      </c>
      <c r="I31" s="4">
        <v>0.16646180623709672</v>
      </c>
      <c r="J31" s="4">
        <v>6.0962580730601606E-3</v>
      </c>
      <c r="K31" s="4">
        <v>3.3133234166633167E-4</v>
      </c>
      <c r="L31" s="4">
        <v>2.5000000000000002E-6</v>
      </c>
      <c r="M31" s="4">
        <v>1.9465416594534283E-4</v>
      </c>
      <c r="N31" s="4">
        <v>1.1020847709745849</v>
      </c>
      <c r="O31" s="4">
        <v>1.2750000000000001E-4</v>
      </c>
      <c r="P31" s="4">
        <v>4.9693395166687547E-2</v>
      </c>
      <c r="Q31" s="4">
        <v>2.7800000000000004E-4</v>
      </c>
      <c r="R31" s="4">
        <v>3.21E-4</v>
      </c>
      <c r="S31" s="4">
        <v>1.3419891358071406E-2</v>
      </c>
      <c r="T31" s="4">
        <v>0.11218189805815423</v>
      </c>
      <c r="U31" s="4">
        <v>0.51695522311064968</v>
      </c>
      <c r="V31" s="4">
        <v>8.6875022092531132E-2</v>
      </c>
      <c r="W31" s="4">
        <v>3.7682215138533555</v>
      </c>
      <c r="X31" s="4">
        <v>0.63696674004878917</v>
      </c>
      <c r="Y31" s="4">
        <v>0.950258820729458</v>
      </c>
      <c r="Z31" s="4">
        <v>2.8977211876004048</v>
      </c>
      <c r="AA31" s="4">
        <v>0.17692033081454159</v>
      </c>
      <c r="AB31" s="4">
        <v>0.11530909739989291</v>
      </c>
      <c r="AC31" s="4">
        <f>I31-AB31</f>
        <v>5.1152708837203811E-2</v>
      </c>
      <c r="AD31" s="4">
        <v>0.26375914797405842</v>
      </c>
      <c r="AE31" s="4">
        <v>0.19081335157969898</v>
      </c>
      <c r="AF31" s="4">
        <v>19.664716631060262</v>
      </c>
    </row>
    <row r="32" spans="1:32" x14ac:dyDescent="0.25">
      <c r="A32" s="3">
        <v>40615.489583333336</v>
      </c>
      <c r="B32" s="4">
        <v>0.4869752185665861</v>
      </c>
      <c r="C32" s="5">
        <v>1.1251171647519756E-4</v>
      </c>
      <c r="D32" s="4">
        <v>5.9195674963730552E-3</v>
      </c>
      <c r="E32" s="4">
        <v>4.6555401125644935E-4</v>
      </c>
      <c r="F32" s="4">
        <v>2.4205343536156198E-4</v>
      </c>
      <c r="G32" s="4">
        <v>9.4602794894273299E-4</v>
      </c>
      <c r="H32" s="4">
        <v>0.31097547298048417</v>
      </c>
      <c r="I32" s="4">
        <v>0.17228175213500826</v>
      </c>
      <c r="J32" s="4">
        <v>6.0883844013885826E-3</v>
      </c>
      <c r="K32" s="4">
        <v>8.1506152791868897E-4</v>
      </c>
      <c r="L32" s="4">
        <v>7.8508623687241502E-5</v>
      </c>
      <c r="M32" s="4">
        <v>3.4918838383838398E-8</v>
      </c>
      <c r="N32" s="4">
        <v>0.73347810534817981</v>
      </c>
      <c r="O32" s="4">
        <v>7.0845175625981413E-5</v>
      </c>
      <c r="P32" s="4">
        <v>5.047121450271793E-2</v>
      </c>
      <c r="Q32" s="4">
        <v>4.7599999999999997E-4</v>
      </c>
      <c r="R32" s="4">
        <v>3.4849999999999996E-4</v>
      </c>
      <c r="S32" s="4">
        <v>1.15118799188915E-2</v>
      </c>
      <c r="T32" s="4">
        <v>0.12388033442453318</v>
      </c>
      <c r="U32" s="4">
        <v>0.43093281928036287</v>
      </c>
      <c r="V32" s="4">
        <v>5.6458326510437237E-2</v>
      </c>
      <c r="W32" s="4">
        <v>4.6462395756083295</v>
      </c>
      <c r="X32" s="4">
        <v>0.45294234198533789</v>
      </c>
      <c r="Y32" s="4">
        <v>0.97432704010869264</v>
      </c>
      <c r="Z32" s="4">
        <v>3.525488975062979</v>
      </c>
      <c r="AA32" s="4">
        <v>7.7386849330578295E-2</v>
      </c>
      <c r="AB32" s="4">
        <v>0.13278043533640918</v>
      </c>
      <c r="AC32" s="4">
        <f>I32-AB32</f>
        <v>3.9501316798599084E-2</v>
      </c>
      <c r="AD32" s="4">
        <v>0.32797418551331764</v>
      </c>
      <c r="AE32" s="4">
        <v>0.20198703614594243</v>
      </c>
      <c r="AF32" s="4">
        <v>23.903269084707386</v>
      </c>
    </row>
    <row r="33" spans="1:32" x14ac:dyDescent="0.25">
      <c r="A33" s="3">
        <v>40618.541666666664</v>
      </c>
      <c r="B33" s="4">
        <v>1.6784128820126214</v>
      </c>
      <c r="C33" s="4">
        <v>5.1012765590068227E-4</v>
      </c>
      <c r="D33" s="4">
        <v>1.374175856859478E-2</v>
      </c>
      <c r="E33" s="4">
        <v>1.012162583778408E-3</v>
      </c>
      <c r="F33" s="4">
        <v>4.9889745323906758E-4</v>
      </c>
      <c r="G33" s="4">
        <v>9.6022177433202833E-4</v>
      </c>
      <c r="H33" s="4">
        <v>0.72919928920402044</v>
      </c>
      <c r="I33" s="4">
        <v>0.43403024979495691</v>
      </c>
      <c r="J33" s="4">
        <v>1.2069745409323871E-2</v>
      </c>
      <c r="K33" s="4">
        <v>1.6642527273042869E-3</v>
      </c>
      <c r="L33" s="4">
        <v>3.4853051090889429E-4</v>
      </c>
      <c r="M33" s="4">
        <v>3.4918838383838398E-8</v>
      </c>
      <c r="N33" s="4">
        <v>2.9229798683833397</v>
      </c>
      <c r="O33" s="4">
        <v>1.26520322972301E-4</v>
      </c>
      <c r="P33" s="4">
        <v>7.8613878123453232E-2</v>
      </c>
      <c r="Q33" s="4">
        <v>3.9350000000000002E-4</v>
      </c>
      <c r="R33" s="4">
        <v>1.1785497641623221E-3</v>
      </c>
      <c r="S33" s="4">
        <v>2.0003084013975148E-2</v>
      </c>
      <c r="T33" s="4">
        <v>0.14229394958125219</v>
      </c>
      <c r="U33" s="4">
        <v>0.65219359580209302</v>
      </c>
      <c r="V33" s="4">
        <v>0.37005199628543933</v>
      </c>
      <c r="W33" s="4">
        <v>9.3777977552331002</v>
      </c>
      <c r="X33" s="4">
        <v>1.2500510602200523</v>
      </c>
      <c r="Y33" s="4">
        <v>1.8875317891035288</v>
      </c>
      <c r="Z33" s="4">
        <v>6.461241461241463</v>
      </c>
      <c r="AA33" s="4">
        <v>0.17145402859688583</v>
      </c>
      <c r="AB33" s="4">
        <v>0.23004794433365872</v>
      </c>
      <c r="AC33" s="4">
        <f>I33-AB33</f>
        <v>0.2039823054612982</v>
      </c>
      <c r="AD33" s="4">
        <v>0.6055836055836058</v>
      </c>
      <c r="AE33" s="4">
        <v>0.69718698290126879</v>
      </c>
      <c r="AF33" s="4">
        <v>45.093172642504278</v>
      </c>
    </row>
    <row r="34" spans="1:32" x14ac:dyDescent="0.25">
      <c r="A34" s="3">
        <v>40620.548611111109</v>
      </c>
      <c r="B34" s="4">
        <v>1.6455297915394336</v>
      </c>
      <c r="C34" s="4">
        <v>5.1012765590068227E-4</v>
      </c>
      <c r="D34" s="4">
        <v>7.5599537317171334E-3</v>
      </c>
      <c r="E34" s="4">
        <v>4.3800000000000002E-4</v>
      </c>
      <c r="F34" s="4">
        <v>1.4822646692127359E-3</v>
      </c>
      <c r="G34" s="4">
        <v>1.3770116430587729E-3</v>
      </c>
      <c r="H34" s="4">
        <v>0.91176724689645083</v>
      </c>
      <c r="I34" s="4">
        <v>0.40690948696804846</v>
      </c>
      <c r="J34" s="4">
        <v>1.697148849343829E-2</v>
      </c>
      <c r="K34" s="4">
        <v>2.5694909644572899E-3</v>
      </c>
      <c r="L34" s="4">
        <v>1.485E-4</v>
      </c>
      <c r="M34" s="4">
        <v>3.4918838383838398E-8</v>
      </c>
      <c r="N34" s="4">
        <v>2.8430030704803291</v>
      </c>
      <c r="O34" s="4">
        <v>1.7999999999999998E-4</v>
      </c>
      <c r="P34" s="4">
        <v>0.12830566336165533</v>
      </c>
      <c r="Q34" s="4">
        <v>1.3151945153509945E-3</v>
      </c>
      <c r="R34" s="4">
        <v>1.0814485012059587E-3</v>
      </c>
      <c r="S34" s="4">
        <v>2.7598625460501687E-2</v>
      </c>
      <c r="T34" s="4">
        <v>0.12224335498496863</v>
      </c>
      <c r="U34" s="4">
        <v>0.68945495141150959</v>
      </c>
      <c r="V34" s="4">
        <v>0.10896564597311095</v>
      </c>
      <c r="W34" s="4">
        <v>8.6785359893194443</v>
      </c>
      <c r="X34" s="4">
        <v>0.89062809589855363</v>
      </c>
      <c r="Y34" s="4">
        <v>1.781878909677602</v>
      </c>
      <c r="Z34" s="4">
        <v>5.6218404143904444</v>
      </c>
      <c r="AA34" s="4">
        <v>0.1496787341843811</v>
      </c>
      <c r="AB34" s="4">
        <v>0.26663647428458209</v>
      </c>
      <c r="AC34" s="4">
        <f>I34-AB34</f>
        <v>0.14027301268346637</v>
      </c>
      <c r="AD34" s="4">
        <v>0.52752696085368955</v>
      </c>
      <c r="AE34" s="4">
        <v>0.51357874550652438</v>
      </c>
      <c r="AF34" s="4">
        <v>37.457988291496868</v>
      </c>
    </row>
    <row r="35" spans="1:32" x14ac:dyDescent="0.25">
      <c r="A35" s="3">
        <v>40623.583333333336</v>
      </c>
      <c r="B35" s="4">
        <v>0.83011448710430646</v>
      </c>
      <c r="C35" s="4">
        <v>5.1012765590068227E-4</v>
      </c>
      <c r="D35" s="4">
        <v>9.1647168446158701E-3</v>
      </c>
      <c r="E35" s="4">
        <v>4.3800000000000002E-4</v>
      </c>
      <c r="F35" s="4">
        <v>5.7650498337456617E-4</v>
      </c>
      <c r="G35" s="4">
        <v>1.2237009814660435E-3</v>
      </c>
      <c r="H35" s="4">
        <v>0.59217077084777192</v>
      </c>
      <c r="I35" s="4">
        <v>0.24806750380578491</v>
      </c>
      <c r="J35" s="4">
        <v>1.2866458416386341E-2</v>
      </c>
      <c r="K35" s="4">
        <v>2.0767966344727301E-3</v>
      </c>
      <c r="L35" s="4">
        <v>1.485E-4</v>
      </c>
      <c r="M35" s="4">
        <v>1.6053398428305307E-4</v>
      </c>
      <c r="N35" s="4">
        <v>1.3405835249422631</v>
      </c>
      <c r="O35" s="4">
        <v>1.2750000000000001E-4</v>
      </c>
      <c r="P35" s="4">
        <v>9.9871914332352457E-2</v>
      </c>
      <c r="Q35" s="4">
        <v>1.8939044899374355E-3</v>
      </c>
      <c r="R35" s="4">
        <v>1.8251454035730355E-3</v>
      </c>
      <c r="S35" s="4">
        <v>1.6339503578681955E-2</v>
      </c>
      <c r="T35" s="4">
        <v>0.15515739130682879</v>
      </c>
      <c r="U35" s="4">
        <v>0.85534132261770746</v>
      </c>
      <c r="V35" s="4">
        <v>7.4607435187696899E-2</v>
      </c>
      <c r="W35" s="4">
        <v>5.9683481677910253</v>
      </c>
      <c r="X35" s="4">
        <v>0.82201196486910766</v>
      </c>
      <c r="Y35" s="4">
        <v>1.5374432517289662</v>
      </c>
      <c r="Z35" s="4">
        <v>4.3082545547116977</v>
      </c>
      <c r="AA35" s="4">
        <v>0.28526054987483551</v>
      </c>
      <c r="AB35" s="4">
        <v>0.18465525054096485</v>
      </c>
      <c r="AC35" s="4">
        <f>I35-AB35</f>
        <v>6.3412253264820057E-2</v>
      </c>
      <c r="AD35" s="4">
        <v>0.38635219992362851</v>
      </c>
      <c r="AE35" s="4">
        <v>0.3499494038779753</v>
      </c>
      <c r="AF35" s="4">
        <v>29.963892596980997</v>
      </c>
    </row>
    <row r="36" spans="1:32" x14ac:dyDescent="0.25">
      <c r="A36" s="3">
        <v>40625.604166666664</v>
      </c>
      <c r="B36" s="4">
        <v>4.8377170281842581</v>
      </c>
      <c r="C36" s="5">
        <v>7.050040355264756E-4</v>
      </c>
      <c r="D36" s="4">
        <v>1.1804752270267728E-2</v>
      </c>
      <c r="E36" s="4">
        <v>4.1565190678893929E-3</v>
      </c>
      <c r="F36" s="4">
        <v>3.9637509998588444E-3</v>
      </c>
      <c r="G36" s="4">
        <v>3.9478661835976106E-3</v>
      </c>
      <c r="H36" s="4">
        <v>2.5888784077541995</v>
      </c>
      <c r="I36" s="4">
        <v>1.1651693407989463</v>
      </c>
      <c r="J36" s="4">
        <v>4.002957888298124E-2</v>
      </c>
      <c r="K36" s="4">
        <v>4.4088796875735208E-3</v>
      </c>
      <c r="L36" s="4">
        <v>1.3640582031361714E-4</v>
      </c>
      <c r="M36" s="4">
        <v>7.4197827381734403E-4</v>
      </c>
      <c r="N36" s="4">
        <v>8.6746161012562943</v>
      </c>
      <c r="O36" s="4">
        <v>4.6103504392534003E-4</v>
      </c>
      <c r="P36" s="4">
        <v>0.27892532818896165</v>
      </c>
      <c r="Q36" s="4">
        <v>5.1742342257563648E-3</v>
      </c>
      <c r="R36" s="4">
        <v>7.9454194701924462E-3</v>
      </c>
      <c r="S36" s="4">
        <v>2.9982214275631684E-2</v>
      </c>
      <c r="T36" s="4">
        <v>0.14145439647976696</v>
      </c>
      <c r="U36" s="4">
        <v>0.82302863425115202</v>
      </c>
      <c r="V36" s="4">
        <v>1.6733579116040997</v>
      </c>
      <c r="W36" s="4">
        <v>8.6658891387269179</v>
      </c>
      <c r="X36" s="4">
        <v>1.6893586005830903</v>
      </c>
      <c r="Y36" s="4">
        <v>3.6896137026239062</v>
      </c>
      <c r="Z36" s="4">
        <v>7.2188775510204071</v>
      </c>
      <c r="AA36" s="4">
        <v>0.2807944606413994</v>
      </c>
      <c r="AB36" s="4">
        <v>0.34874096938775506</v>
      </c>
      <c r="AC36" s="4">
        <f>I36-AB36</f>
        <v>0.81642837141119129</v>
      </c>
      <c r="AD36" s="4">
        <v>0.65436051384839644</v>
      </c>
      <c r="AE36" s="4">
        <v>1.837005466472303</v>
      </c>
      <c r="AF36" s="4">
        <v>81.987061361698437</v>
      </c>
    </row>
    <row r="37" spans="1:32" x14ac:dyDescent="0.25">
      <c r="A37" s="3">
        <v>40630.375</v>
      </c>
      <c r="B37" s="4">
        <v>4.4095920846591596</v>
      </c>
      <c r="C37" s="5">
        <v>3.6310518689271388E-4</v>
      </c>
      <c r="D37" s="4">
        <v>1.0445296757250163E-2</v>
      </c>
      <c r="E37" s="4">
        <v>9.1500000000000001E-5</v>
      </c>
      <c r="F37" s="4">
        <v>3.5962673223775823E-3</v>
      </c>
      <c r="G37" s="4">
        <v>4.1035382048106696E-3</v>
      </c>
      <c r="H37" s="4">
        <v>2.2929067394743554</v>
      </c>
      <c r="I37" s="4">
        <v>0.8730710435893696</v>
      </c>
      <c r="J37" s="4">
        <v>4.266201814925407E-2</v>
      </c>
      <c r="K37" s="4">
        <v>5.0262235354749524E-3</v>
      </c>
      <c r="L37" s="4">
        <v>1.76E-4</v>
      </c>
      <c r="M37" s="4">
        <v>3.4918838383838398E-8</v>
      </c>
      <c r="N37" s="4">
        <v>7.7232978471497811</v>
      </c>
      <c r="O37" s="4">
        <v>4.0459126054182015E-4</v>
      </c>
      <c r="P37" s="4">
        <v>0.31088630953030794</v>
      </c>
      <c r="Q37" s="4">
        <v>5.412321243636449E-3</v>
      </c>
      <c r="R37" s="4">
        <v>7.3332120421592054E-3</v>
      </c>
      <c r="S37" s="4">
        <v>1.0487379165729329E-2</v>
      </c>
      <c r="T37" s="4">
        <v>0.20856211264366681</v>
      </c>
      <c r="U37" s="4">
        <v>1.2685366885078191</v>
      </c>
      <c r="V37" s="4">
        <v>1.7232955121953615</v>
      </c>
      <c r="W37" s="4">
        <v>10.033040277818223</v>
      </c>
      <c r="X37" s="4">
        <v>1.6965499509304807</v>
      </c>
      <c r="Y37" s="4">
        <v>2.8461237530155832</v>
      </c>
      <c r="Z37" s="4">
        <v>7.2000080719827872</v>
      </c>
      <c r="AA37" s="4">
        <v>0.42183087957227616</v>
      </c>
      <c r="AB37" s="4">
        <v>0.33027345634739519</v>
      </c>
      <c r="AC37" s="4">
        <f>I37-AB37</f>
        <v>0.54279758724197436</v>
      </c>
      <c r="AD37" s="4">
        <v>0.68210715915759257</v>
      </c>
      <c r="AE37" s="4">
        <v>1.9095434243985132</v>
      </c>
      <c r="AF37" s="4">
        <v>72.134064774866559</v>
      </c>
    </row>
    <row r="38" spans="1:32" x14ac:dyDescent="0.25">
      <c r="A38" s="3">
        <v>40632.5625</v>
      </c>
      <c r="B38" s="4">
        <v>1.594212456079906</v>
      </c>
      <c r="C38" s="5">
        <v>3.9407861729030916E-4</v>
      </c>
      <c r="D38" s="4">
        <v>9.9767837129120344E-3</v>
      </c>
      <c r="E38" s="4">
        <v>7.7000000000000001E-5</v>
      </c>
      <c r="F38" s="4">
        <v>1.6625407337543963E-3</v>
      </c>
      <c r="G38" s="4">
        <v>2.8708138692523574E-3</v>
      </c>
      <c r="H38" s="4">
        <v>1.2619262693349143</v>
      </c>
      <c r="I38" s="4">
        <v>0.44563805319994837</v>
      </c>
      <c r="J38" s="4">
        <v>2.7948565982720577E-2</v>
      </c>
      <c r="K38" s="4">
        <v>3.817806170233585E-3</v>
      </c>
      <c r="L38" s="4">
        <v>9.6437444918329011E-5</v>
      </c>
      <c r="M38" s="4">
        <v>3.4918838383838398E-8</v>
      </c>
      <c r="N38" s="4">
        <v>3.12445886908379</v>
      </c>
      <c r="O38" s="4">
        <v>2.4695845040561762E-4</v>
      </c>
      <c r="P38" s="4">
        <v>0.19105407403326455</v>
      </c>
      <c r="Q38" s="4">
        <v>3.4557518158024347E-3</v>
      </c>
      <c r="R38" s="4">
        <v>2.7014897268299661E-3</v>
      </c>
      <c r="S38" s="4">
        <v>2.1499676432352163E-2</v>
      </c>
      <c r="T38" s="4">
        <v>0.17681585594961888</v>
      </c>
      <c r="U38" s="4">
        <v>0.60286891727258329</v>
      </c>
      <c r="V38" s="4">
        <v>0.16999773339076926</v>
      </c>
      <c r="W38" s="4">
        <v>10.60027004701881</v>
      </c>
      <c r="X38" s="4">
        <v>1.2271008403361348</v>
      </c>
      <c r="Y38" s="4">
        <v>2.7841836734693879</v>
      </c>
      <c r="Z38" s="4">
        <v>7.3348569087635065</v>
      </c>
      <c r="AA38" s="4">
        <v>0.36520132953181278</v>
      </c>
      <c r="AB38" s="4">
        <v>0.29507484993997607</v>
      </c>
      <c r="AC38" s="4">
        <f>I38-AB38</f>
        <v>0.1505632032599723</v>
      </c>
      <c r="AD38" s="4">
        <v>0.64642189375750303</v>
      </c>
      <c r="AE38" s="4">
        <v>0.79310346638655471</v>
      </c>
      <c r="AF38" s="4">
        <v>48.758202239598802</v>
      </c>
    </row>
    <row r="39" spans="1:32" x14ac:dyDescent="0.25">
      <c r="A39" s="3">
        <v>40635.722222222219</v>
      </c>
      <c r="B39" s="4">
        <v>1.6785512748166009</v>
      </c>
      <c r="C39" s="5">
        <v>3.7253330791174691E-4</v>
      </c>
      <c r="D39" s="4">
        <v>1.2150686571247798E-2</v>
      </c>
      <c r="E39" s="4">
        <v>1.5750000000000001E-4</v>
      </c>
      <c r="F39" s="4">
        <v>1.4170328949993441E-3</v>
      </c>
      <c r="G39" s="4">
        <v>4.1997982181637842E-3</v>
      </c>
      <c r="H39" s="4">
        <v>1.0916050206056873</v>
      </c>
      <c r="I39" s="4">
        <v>0.55234528634210556</v>
      </c>
      <c r="J39" s="4">
        <v>1.8283246977547494E-2</v>
      </c>
      <c r="K39" s="4">
        <v>2.2001858216909773E-3</v>
      </c>
      <c r="L39" s="4">
        <v>5.3693980649281985E-4</v>
      </c>
      <c r="M39" s="4">
        <v>3.4918838383838398E-8</v>
      </c>
      <c r="N39" s="4">
        <v>3.4948169428341793</v>
      </c>
      <c r="O39" s="4">
        <v>2.2028668753756856E-4</v>
      </c>
      <c r="P39" s="4">
        <v>0.12732775868260401</v>
      </c>
      <c r="Q39" s="4">
        <v>3.5999999999999997E-4</v>
      </c>
      <c r="R39" s="4">
        <v>2.3820516766702572E-3</v>
      </c>
      <c r="S39" s="4">
        <v>2.7227722772277221E-2</v>
      </c>
      <c r="T39" s="4">
        <v>0.1558762630074548</v>
      </c>
      <c r="U39" s="4">
        <v>0.78790950912983115</v>
      </c>
      <c r="V39" s="4">
        <v>0.9929666891340827</v>
      </c>
      <c r="W39" s="4">
        <v>7.9708438002376445</v>
      </c>
      <c r="X39" s="4">
        <v>0.89779637431136661</v>
      </c>
      <c r="Y39" s="4">
        <v>2.1653100516593899</v>
      </c>
      <c r="Z39" s="4">
        <v>5.8146349148859082</v>
      </c>
      <c r="AA39" s="4">
        <v>0.24547386044339384</v>
      </c>
      <c r="AB39" s="4">
        <v>0.25253054766579608</v>
      </c>
      <c r="AC39" s="4">
        <f>I39-AB39</f>
        <v>0.29981473867630948</v>
      </c>
      <c r="AD39" s="4">
        <v>0.54914314035723122</v>
      </c>
      <c r="AE39" s="4">
        <v>0.95779561181112838</v>
      </c>
      <c r="AF39" s="4">
        <v>53.478740661038636</v>
      </c>
    </row>
    <row r="40" spans="1:32" x14ac:dyDescent="0.25">
      <c r="A40" s="3">
        <v>40638.59375</v>
      </c>
      <c r="B40" s="4">
        <v>1.9081965010199435</v>
      </c>
      <c r="C40" s="4">
        <v>5.1012765590068227E-4</v>
      </c>
      <c r="D40" s="4">
        <v>1.007846259257031E-2</v>
      </c>
      <c r="E40" s="4">
        <v>4.3800000000000002E-4</v>
      </c>
      <c r="F40" s="4">
        <v>1.4216341542621087E-3</v>
      </c>
      <c r="G40" s="4">
        <v>2.5919296735165509E-3</v>
      </c>
      <c r="H40" s="4">
        <v>1.1780679904966749</v>
      </c>
      <c r="I40" s="4">
        <v>0.57161799506708344</v>
      </c>
      <c r="J40" s="4">
        <v>1.9792633125855E-2</v>
      </c>
      <c r="K40" s="4">
        <v>2.0179811084556736E-3</v>
      </c>
      <c r="L40" s="4">
        <v>1.6419885347466987E-4</v>
      </c>
      <c r="M40" s="4">
        <v>3.5759609502787832E-4</v>
      </c>
      <c r="N40" s="4">
        <v>4.1879855278197278</v>
      </c>
      <c r="O40" s="4">
        <v>2.3223045968706277E-4</v>
      </c>
      <c r="P40" s="4">
        <v>0.12037441414779844</v>
      </c>
      <c r="Q40" s="4">
        <v>3.8850000000000001E-4</v>
      </c>
      <c r="R40" s="4">
        <v>5.04E-4</v>
      </c>
      <c r="S40" s="4">
        <v>1.7002936780697721E-2</v>
      </c>
      <c r="T40" s="4">
        <v>0.1496361924548637</v>
      </c>
      <c r="U40" s="4">
        <v>0.75783566264846036</v>
      </c>
      <c r="V40" s="4">
        <v>0.90487943979667729</v>
      </c>
      <c r="W40" s="4">
        <v>7.5707349027045501</v>
      </c>
      <c r="X40" s="4">
        <v>1.4353364983181049</v>
      </c>
      <c r="Y40" s="4">
        <v>2.0406398358661164</v>
      </c>
      <c r="Z40" s="4">
        <v>5.6014266288140853</v>
      </c>
      <c r="AA40" s="4">
        <v>0.22771190686356368</v>
      </c>
      <c r="AB40" s="4">
        <v>0.22944151537562327</v>
      </c>
      <c r="AC40" s="4">
        <f>I40-AB40</f>
        <v>0.34217647969146014</v>
      </c>
      <c r="AD40" s="4">
        <v>0.47182527375527833</v>
      </c>
      <c r="AE40" s="4">
        <v>1.1641935252999975</v>
      </c>
      <c r="AF40" s="4">
        <v>51.747095607252952</v>
      </c>
    </row>
    <row r="41" spans="1:32" x14ac:dyDescent="0.25">
      <c r="A41" s="3">
        <v>40643.628472222219</v>
      </c>
      <c r="B41" s="4">
        <v>3.8500307109551457</v>
      </c>
      <c r="C41" s="5">
        <v>4.9423163965404136E-4</v>
      </c>
      <c r="D41" s="4">
        <v>9.0095662496011333E-3</v>
      </c>
      <c r="E41" s="4">
        <v>1.12E-4</v>
      </c>
      <c r="F41" s="4">
        <v>4.0695174804855211E-3</v>
      </c>
      <c r="G41" s="4">
        <v>4.9932982575469622E-3</v>
      </c>
      <c r="H41" s="4">
        <v>2.627290156826914</v>
      </c>
      <c r="I41" s="4">
        <v>1.1306081759475284</v>
      </c>
      <c r="J41" s="4">
        <v>4.1942253104619083E-2</v>
      </c>
      <c r="K41" s="4">
        <v>4.2428306607242639E-3</v>
      </c>
      <c r="L41" s="4">
        <v>1.3450000000000002E-4</v>
      </c>
      <c r="M41" s="4">
        <v>1.0046424635564404E-3</v>
      </c>
      <c r="N41" s="4">
        <v>7.9035846745896503</v>
      </c>
      <c r="O41" s="4">
        <v>5.8329972274909496E-4</v>
      </c>
      <c r="P41" s="4">
        <v>0.28365394804629396</v>
      </c>
      <c r="Q41" s="4">
        <v>4.5236315897578911E-3</v>
      </c>
      <c r="R41" s="4">
        <v>4.5205416774698054E-3</v>
      </c>
      <c r="S41" s="4">
        <v>1.1955643120676722E-2</v>
      </c>
      <c r="T41" s="4">
        <v>0.44645060181164081</v>
      </c>
      <c r="U41" s="4">
        <v>1.3271261929236495</v>
      </c>
      <c r="V41" s="4">
        <v>1.3753696409074996</v>
      </c>
      <c r="W41" s="4">
        <v>8.065559892282721</v>
      </c>
      <c r="X41" s="4">
        <v>1.7565737051792831</v>
      </c>
      <c r="Y41" s="4">
        <v>2.7116423196104473</v>
      </c>
      <c r="Z41" s="4">
        <v>6.3001328021248337</v>
      </c>
      <c r="AA41" s="4">
        <v>0.23647336186365647</v>
      </c>
      <c r="AB41" s="4">
        <v>0.34351482957060647</v>
      </c>
      <c r="AC41" s="4">
        <f>I41-AB41</f>
        <v>0.78709334637692185</v>
      </c>
      <c r="AD41" s="4">
        <v>0.61142098273572376</v>
      </c>
      <c r="AE41" s="4">
        <v>1.5810535635236831</v>
      </c>
      <c r="AF41" s="4">
        <v>85.924436071938885</v>
      </c>
    </row>
    <row r="42" spans="1:32" x14ac:dyDescent="0.25">
      <c r="A42" s="3">
        <v>40645.572916666664</v>
      </c>
      <c r="B42" s="4">
        <v>1.7530934867643961</v>
      </c>
      <c r="C42" s="4">
        <v>5.1012765590068227E-4</v>
      </c>
      <c r="D42" s="4">
        <v>9.0196334040220233E-3</v>
      </c>
      <c r="E42" s="4">
        <v>8.1500000000000002E-5</v>
      </c>
      <c r="F42" s="4">
        <v>1.0985223071000286E-3</v>
      </c>
      <c r="G42" s="4">
        <v>2.7534646771671277E-3</v>
      </c>
      <c r="H42" s="4">
        <v>1.0488933403675471</v>
      </c>
      <c r="I42" s="4">
        <v>0.54062997738249852</v>
      </c>
      <c r="J42" s="4">
        <v>1.9065202710834037E-2</v>
      </c>
      <c r="K42" s="4">
        <v>2.2813420068806232E-3</v>
      </c>
      <c r="L42" s="4">
        <v>7.5524439797723702E-5</v>
      </c>
      <c r="M42" s="4">
        <v>3.325479706959753E-4</v>
      </c>
      <c r="N42" s="4">
        <v>3.4921663728649603</v>
      </c>
      <c r="O42" s="4">
        <v>2.464671773045873E-4</v>
      </c>
      <c r="P42" s="4">
        <v>0.12616466982307475</v>
      </c>
      <c r="Q42" s="4">
        <v>3.3799926806322681E-3</v>
      </c>
      <c r="R42" s="4">
        <v>1.1434506351656929E-3</v>
      </c>
      <c r="S42" s="4">
        <v>2.6540052080591275E-2</v>
      </c>
      <c r="T42" s="4">
        <v>0.30360609917672154</v>
      </c>
      <c r="U42" s="4">
        <v>1.0966911840779234</v>
      </c>
      <c r="V42" s="4">
        <v>4.5995659964512894E-2</v>
      </c>
      <c r="W42" s="4">
        <v>6.4786423070026515</v>
      </c>
      <c r="X42" s="4">
        <v>1.8601122934422649</v>
      </c>
      <c r="Y42" s="4">
        <v>2.4834417603846224</v>
      </c>
      <c r="Z42" s="4">
        <v>4.6797929127372377</v>
      </c>
      <c r="AA42" s="4">
        <v>0.4228271092843815</v>
      </c>
      <c r="AB42" s="4">
        <v>0.24575924151495288</v>
      </c>
      <c r="AC42" s="4">
        <f>I42-AB42</f>
        <v>0.29487073586754564</v>
      </c>
      <c r="AD42" s="4">
        <v>0.43369065930371348</v>
      </c>
      <c r="AE42" s="4">
        <v>0.54347937364466192</v>
      </c>
      <c r="AF42" s="4">
        <v>47.671271600029094</v>
      </c>
    </row>
    <row r="43" spans="1:32" x14ac:dyDescent="0.25">
      <c r="A43" s="3">
        <v>40647.607638888891</v>
      </c>
      <c r="B43" s="4">
        <v>1.2294386740785705</v>
      </c>
      <c r="C43" s="4">
        <v>5.1012765590068227E-4</v>
      </c>
      <c r="D43" s="4">
        <v>4.3381480486794936E-3</v>
      </c>
      <c r="E43" s="4">
        <v>7.6500000000000003E-5</v>
      </c>
      <c r="F43" s="4">
        <v>2.1803936080914355E-4</v>
      </c>
      <c r="G43" s="4">
        <v>6.1026843274857448E-3</v>
      </c>
      <c r="H43" s="4">
        <v>0.66130497407047084</v>
      </c>
      <c r="I43" s="4">
        <v>0.32476105581325149</v>
      </c>
      <c r="J43" s="4">
        <v>1.2373283140546235E-2</v>
      </c>
      <c r="K43" s="4">
        <v>1.4098596512158545E-3</v>
      </c>
      <c r="L43" s="4">
        <v>1.485E-4</v>
      </c>
      <c r="M43" s="4">
        <v>1.9146447388573027E-4</v>
      </c>
      <c r="N43" s="4">
        <v>2.2454548389344859</v>
      </c>
      <c r="O43" s="4">
        <v>1.3697570910160232E-4</v>
      </c>
      <c r="P43" s="4">
        <v>8.4797969153394576E-2</v>
      </c>
      <c r="Q43" s="4">
        <v>2.5294324235802614E-3</v>
      </c>
      <c r="R43" s="4">
        <v>1.1724011598346466E-3</v>
      </c>
      <c r="S43" s="4">
        <v>2.2980678246168298E-2</v>
      </c>
      <c r="T43" s="4">
        <v>0.42761527823231238</v>
      </c>
      <c r="U43" s="4">
        <v>0.63148249144100155</v>
      </c>
      <c r="V43" s="4">
        <v>0.10606256596335632</v>
      </c>
      <c r="W43" s="4">
        <v>3.1467586647180745</v>
      </c>
      <c r="X43" s="4">
        <v>1.2985441411922405</v>
      </c>
      <c r="Y43" s="4">
        <v>1.6071694530290055</v>
      </c>
      <c r="Z43" s="4">
        <v>2.4673269538667761</v>
      </c>
      <c r="AA43" s="4">
        <v>0.2606396842536397</v>
      </c>
      <c r="AB43" s="4">
        <v>0.14958856164128537</v>
      </c>
      <c r="AC43" s="4">
        <f>I43-AB43</f>
        <v>0.17517249417196612</v>
      </c>
      <c r="AD43" s="4">
        <v>0.23127117697434565</v>
      </c>
      <c r="AE43" s="4">
        <v>0.36228916111255915</v>
      </c>
      <c r="AF43" s="4">
        <v>27.467109925330178</v>
      </c>
    </row>
    <row r="44" spans="1:32" x14ac:dyDescent="0.25">
      <c r="A44" s="3">
        <v>40649.645833333336</v>
      </c>
      <c r="B44" s="4">
        <v>1.0132754440021965</v>
      </c>
      <c r="C44" s="5">
        <v>1.2454535266436176E-4</v>
      </c>
      <c r="D44" s="4">
        <v>2.7479741792299779E-3</v>
      </c>
      <c r="E44" s="4">
        <v>1.3181967140398602E-3</v>
      </c>
      <c r="F44" s="4">
        <v>3.5317179804449003E-4</v>
      </c>
      <c r="G44" s="4">
        <v>2.7703935489905955E-3</v>
      </c>
      <c r="H44" s="4">
        <v>0.63150530439054975</v>
      </c>
      <c r="I44" s="4">
        <v>0.26463463754133215</v>
      </c>
      <c r="J44" s="4">
        <v>1.1241572430334364E-2</v>
      </c>
      <c r="K44" s="4">
        <v>1.2305097955785133E-3</v>
      </c>
      <c r="L44" s="4">
        <v>1.6980142502754918E-4</v>
      </c>
      <c r="M44" s="4">
        <v>3.4918838383838398E-8</v>
      </c>
      <c r="N44" s="4">
        <v>1.8875648075946643</v>
      </c>
      <c r="O44" s="4">
        <v>1.1806962732511777E-4</v>
      </c>
      <c r="P44" s="4">
        <v>8.3452100475012975E-2</v>
      </c>
      <c r="Q44" s="4">
        <v>2.4941548858687015E-3</v>
      </c>
      <c r="R44" s="4">
        <v>1.5629503490259085E-3</v>
      </c>
      <c r="S44" s="4">
        <v>2.0388114808422304E-2</v>
      </c>
      <c r="T44" s="4">
        <v>0.18120345751619568</v>
      </c>
      <c r="U44" s="4">
        <v>0.58039881755171496</v>
      </c>
      <c r="V44" s="4">
        <v>7.8216750957955314E-2</v>
      </c>
      <c r="W44" s="4">
        <v>2.856856205438294</v>
      </c>
      <c r="X44" s="4">
        <v>0.89943771015229856</v>
      </c>
      <c r="Y44" s="4">
        <v>1.2434517250148343</v>
      </c>
      <c r="Z44" s="4">
        <v>2.0784470345568082</v>
      </c>
      <c r="AA44" s="4">
        <v>0.22934430504930631</v>
      </c>
      <c r="AB44" s="4">
        <v>0.11222005594642705</v>
      </c>
      <c r="AC44" s="4">
        <f>I44-AB44</f>
        <v>0.15241458159490512</v>
      </c>
      <c r="AD44" s="4">
        <v>0.19350830719674497</v>
      </c>
      <c r="AE44" s="4">
        <v>0.31231900765731396</v>
      </c>
      <c r="AF44" s="4">
        <v>21.509651875555051</v>
      </c>
    </row>
    <row r="45" spans="1:32" x14ac:dyDescent="0.25">
      <c r="A45" s="3">
        <v>40652.611111111109</v>
      </c>
      <c r="B45" s="4">
        <v>0.67687037160091856</v>
      </c>
      <c r="C45" s="4">
        <v>5.1012765590068227E-4</v>
      </c>
      <c r="D45" s="4">
        <v>5.7796974328305313E-3</v>
      </c>
      <c r="E45" s="4">
        <v>9.0889697392131563E-4</v>
      </c>
      <c r="F45" s="4">
        <v>2.0316349308308922E-4</v>
      </c>
      <c r="G45" s="4">
        <v>7.1065630052938192E-4</v>
      </c>
      <c r="H45" s="4">
        <v>0.38427626051195723</v>
      </c>
      <c r="I45" s="4">
        <v>0.23151615832724218</v>
      </c>
      <c r="J45" s="4">
        <v>9.542470891384441E-3</v>
      </c>
      <c r="K45" s="4">
        <v>9.71774179655102E-4</v>
      </c>
      <c r="L45" s="4">
        <v>1.13863067901096E-4</v>
      </c>
      <c r="M45" s="4">
        <v>1.435365823316309E-4</v>
      </c>
      <c r="N45" s="4">
        <v>1.0133225537318833</v>
      </c>
      <c r="O45" s="4">
        <v>8.066280592645591E-5</v>
      </c>
      <c r="P45" s="4">
        <v>6.440442701988322E-2</v>
      </c>
      <c r="Q45" s="4">
        <v>2.1788084848753339E-3</v>
      </c>
      <c r="R45" s="4">
        <v>1.294999298587577E-3</v>
      </c>
      <c r="S45" s="4">
        <v>2.0089670040829587E-2</v>
      </c>
      <c r="T45" s="4">
        <v>0.13216417060313077</v>
      </c>
      <c r="U45" s="4">
        <v>0.43340301506932599</v>
      </c>
      <c r="V45" s="4">
        <v>9.5844698000050146E-2</v>
      </c>
      <c r="W45" s="4">
        <v>4.078968397330696</v>
      </c>
      <c r="X45" s="4">
        <v>0.54196528725596926</v>
      </c>
      <c r="Y45" s="4">
        <v>1.1206491647833079</v>
      </c>
      <c r="Z45" s="4">
        <v>3.0309552359217782</v>
      </c>
      <c r="AA45" s="4">
        <v>0.16464997708196347</v>
      </c>
      <c r="AB45" s="4">
        <v>0.14389045758712724</v>
      </c>
      <c r="AC45" s="4">
        <f>I45-AB45</f>
        <v>8.7625700740114942E-2</v>
      </c>
      <c r="AD45" s="4">
        <v>0.27755828281879419</v>
      </c>
      <c r="AE45" s="4">
        <v>0.22147194854424193</v>
      </c>
      <c r="AF45" s="4">
        <v>20.576797394741387</v>
      </c>
    </row>
    <row r="46" spans="1:32" x14ac:dyDescent="0.25">
      <c r="A46" s="3">
        <v>40655.635416666664</v>
      </c>
      <c r="B46" s="4">
        <v>0.42986827554535134</v>
      </c>
      <c r="C46" s="5">
        <v>1.520119965751493E-4</v>
      </c>
      <c r="D46" s="4">
        <v>8.013461103291257E-3</v>
      </c>
      <c r="E46" s="4">
        <v>6.6828595818878885E-4</v>
      </c>
      <c r="F46" s="4">
        <v>3.9999999999999998E-6</v>
      </c>
      <c r="G46" s="4">
        <v>6.8497462716363426E-4</v>
      </c>
      <c r="H46" s="4">
        <v>0.24965585217094408</v>
      </c>
      <c r="I46" s="4">
        <v>0.20347865997733916</v>
      </c>
      <c r="J46" s="4">
        <v>4.6567272066264957E-3</v>
      </c>
      <c r="K46" s="4">
        <v>7.9071028216235871E-4</v>
      </c>
      <c r="L46" s="4">
        <v>4.6872447887631945E-5</v>
      </c>
      <c r="M46" s="4">
        <v>8.6258971867745758E-5</v>
      </c>
      <c r="N46" s="4">
        <v>0.66416439689571549</v>
      </c>
      <c r="O46" s="4">
        <v>4.639333892346325E-5</v>
      </c>
      <c r="P46" s="4">
        <v>3.7715823699633805E-2</v>
      </c>
      <c r="Q46" s="4">
        <v>9.3956923083483932E-4</v>
      </c>
      <c r="R46" s="4">
        <v>1.5288469918949253E-3</v>
      </c>
      <c r="S46" s="4">
        <v>2.9311003353814792E-2</v>
      </c>
      <c r="T46" s="4">
        <v>9.2921573644742558E-2</v>
      </c>
      <c r="U46" s="4">
        <v>0.46490179191494324</v>
      </c>
      <c r="V46" s="4">
        <v>8.0682972401280237E-2</v>
      </c>
      <c r="W46" s="4">
        <v>6.3256033757215056</v>
      </c>
      <c r="X46" s="4">
        <v>0.71047957371225567</v>
      </c>
      <c r="Y46" s="4">
        <v>1.4881504178667211</v>
      </c>
      <c r="Z46" s="4">
        <v>4.6669803910468239</v>
      </c>
      <c r="AA46" s="4">
        <v>0.18552479396800012</v>
      </c>
      <c r="AB46" s="4">
        <v>0.19000375053958232</v>
      </c>
      <c r="AC46" s="4">
        <f>I46-AB46</f>
        <v>1.3474909437756838E-2</v>
      </c>
      <c r="AD46" s="4">
        <v>0.42568624259622256</v>
      </c>
      <c r="AE46" s="4">
        <v>0.23685011287001193</v>
      </c>
      <c r="AF46" s="4">
        <v>26.077011211257215</v>
      </c>
    </row>
    <row r="47" spans="1:32" x14ac:dyDescent="0.25">
      <c r="A47" s="3">
        <v>40658.59375</v>
      </c>
      <c r="B47" s="4">
        <v>0.54414475930351647</v>
      </c>
      <c r="C47" s="5">
        <v>1.3775621895404866E-4</v>
      </c>
      <c r="D47" s="4">
        <v>4.6094002503698633E-3</v>
      </c>
      <c r="E47" s="4">
        <v>4.3800000000000002E-4</v>
      </c>
      <c r="F47" s="4">
        <v>2.6521755623838277E-4</v>
      </c>
      <c r="G47" s="4">
        <v>6.2817799021281425E-4</v>
      </c>
      <c r="H47" s="4">
        <v>0.2744390690793217</v>
      </c>
      <c r="I47" s="4">
        <v>0.19014885626493683</v>
      </c>
      <c r="J47" s="4">
        <v>5.4086923864800273E-3</v>
      </c>
      <c r="K47" s="4">
        <v>6.0783050718864987E-4</v>
      </c>
      <c r="L47" s="4">
        <v>1.485E-4</v>
      </c>
      <c r="M47" s="4">
        <v>3.4918838383838398E-8</v>
      </c>
      <c r="N47" s="4">
        <v>0.82307294867417768</v>
      </c>
      <c r="O47" s="4">
        <v>1.2750000000000001E-4</v>
      </c>
      <c r="P47" s="4">
        <v>4.2223739615340837E-2</v>
      </c>
      <c r="Q47" s="4">
        <v>2.1900000000000001E-4</v>
      </c>
      <c r="R47" s="4">
        <v>6.6427677250483668E-4</v>
      </c>
      <c r="S47" s="4">
        <v>2.4249061113007848E-2</v>
      </c>
      <c r="T47" s="4">
        <v>0.10494111241232774</v>
      </c>
      <c r="U47" s="4">
        <v>0.58655415925376009</v>
      </c>
      <c r="V47" s="4">
        <v>5.5124076329811041E-2</v>
      </c>
      <c r="W47" s="4">
        <v>5.5099161946854256</v>
      </c>
      <c r="X47" s="4">
        <v>1.0690764536918385</v>
      </c>
      <c r="Y47" s="4">
        <v>1.7164540241463322</v>
      </c>
      <c r="Z47" s="4">
        <v>4.1201625817010443</v>
      </c>
      <c r="AA47" s="4">
        <v>0.28574075406921567</v>
      </c>
      <c r="AB47" s="4">
        <v>0.18455556917095381</v>
      </c>
      <c r="AC47" s="4">
        <f>I47-AB47</f>
        <v>5.5932870939830182E-3</v>
      </c>
      <c r="AD47" s="4">
        <v>0.37542499080960628</v>
      </c>
      <c r="AE47" s="4">
        <v>0.25118332810640509</v>
      </c>
      <c r="AF47" s="4">
        <v>23.713899808944991</v>
      </c>
    </row>
    <row r="48" spans="1:32" x14ac:dyDescent="0.25">
      <c r="A48" s="3">
        <v>40660.607638888891</v>
      </c>
      <c r="B48" s="4">
        <v>0.43510817844360689</v>
      </c>
      <c r="C48" s="5">
        <v>1.207369218813744E-4</v>
      </c>
      <c r="D48" s="4">
        <v>3.3295447442184384E-3</v>
      </c>
      <c r="E48" s="4">
        <v>5.0755759404853763E-4</v>
      </c>
      <c r="F48" s="4">
        <v>1.8029524783003717E-4</v>
      </c>
      <c r="G48" s="4">
        <v>1.2316230374627699E-3</v>
      </c>
      <c r="H48" s="4">
        <v>0.25484521072697713</v>
      </c>
      <c r="I48" s="4">
        <v>0.12956037729874265</v>
      </c>
      <c r="J48" s="4">
        <v>5.229941539578239E-3</v>
      </c>
      <c r="K48" s="4">
        <v>6.5235211739752695E-4</v>
      </c>
      <c r="L48" s="4">
        <v>1.8026759297256687E-4</v>
      </c>
      <c r="M48" s="4">
        <v>8.857738205315661E-5</v>
      </c>
      <c r="N48" s="4">
        <v>0.58683777041667928</v>
      </c>
      <c r="O48" s="4">
        <v>4.7552874828883226E-5</v>
      </c>
      <c r="P48" s="4">
        <v>4.0327696673979778E-2</v>
      </c>
      <c r="Q48" s="4">
        <v>1.7199999999999998E-4</v>
      </c>
      <c r="R48" s="4">
        <v>1.0159053643008019E-3</v>
      </c>
      <c r="S48" s="4">
        <v>1.163124718430919E-2</v>
      </c>
      <c r="T48" s="4">
        <v>0.1069733278467202</v>
      </c>
      <c r="U48" s="4">
        <v>0.51477422087890778</v>
      </c>
      <c r="V48" s="4">
        <v>6.4509785550015478E-2</v>
      </c>
      <c r="W48" s="4">
        <v>1.2558408604537636</v>
      </c>
      <c r="X48" s="4">
        <v>0.19596890564632502</v>
      </c>
      <c r="Y48" s="4">
        <v>0.45957626602787899</v>
      </c>
      <c r="Z48" s="4">
        <v>0.90543864737413138</v>
      </c>
      <c r="AA48" s="4">
        <v>0.10250710366694238</v>
      </c>
      <c r="AB48" s="4">
        <v>4.7801660704886513E-2</v>
      </c>
      <c r="AC48" s="4">
        <f>I48-AB48</f>
        <v>8.175871659385614E-2</v>
      </c>
      <c r="AD48" s="4">
        <v>7.9526208558466635E-2</v>
      </c>
      <c r="AE48" s="4">
        <v>6.4201031942967432E-2</v>
      </c>
      <c r="AF48" s="4">
        <v>14.813914666109511</v>
      </c>
    </row>
    <row r="49" spans="1:32" x14ac:dyDescent="0.25">
      <c r="A49" s="3">
        <v>40663.753472222219</v>
      </c>
      <c r="B49" s="4">
        <v>0.43085447825137102</v>
      </c>
      <c r="C49" s="4">
        <v>5.1012765590068227E-4</v>
      </c>
      <c r="D49" s="4">
        <v>2.3967924333495069E-3</v>
      </c>
      <c r="E49" s="4">
        <v>4.2840576961575733E-4</v>
      </c>
      <c r="F49" s="4">
        <v>1.5735453201094719E-4</v>
      </c>
      <c r="G49" s="4">
        <v>1.1003711237392566E-3</v>
      </c>
      <c r="H49" s="4">
        <v>0.19636556714048348</v>
      </c>
      <c r="I49" s="4">
        <v>0.11326895935568096</v>
      </c>
      <c r="J49" s="4">
        <v>3.9121130694559662E-3</v>
      </c>
      <c r="K49" s="4">
        <v>5.0735146043663333E-4</v>
      </c>
      <c r="L49" s="4">
        <v>4.5212774750536092E-5</v>
      </c>
      <c r="M49" s="4">
        <v>3.4918838383838398E-8</v>
      </c>
      <c r="N49" s="4">
        <v>0.5645947244573023</v>
      </c>
      <c r="O49" s="4">
        <v>3.5155023965026671E-5</v>
      </c>
      <c r="P49" s="4">
        <v>2.9951137519468526E-2</v>
      </c>
      <c r="Q49" s="4">
        <v>5.1011627075019876E-4</v>
      </c>
      <c r="R49" s="4">
        <v>7.4088733032643154E-4</v>
      </c>
      <c r="S49" s="4">
        <v>1.1195289795589399E-2</v>
      </c>
      <c r="T49" s="4">
        <v>0.13246589235342945</v>
      </c>
      <c r="U49" s="4">
        <v>0.3566370357193458</v>
      </c>
      <c r="V49" s="4">
        <v>3.6764683713720527E-2</v>
      </c>
      <c r="W49" s="4">
        <v>1.7335913869440844</v>
      </c>
      <c r="X49" s="4">
        <v>0.51096897569926625</v>
      </c>
      <c r="Y49" s="4">
        <v>0.85737222666683266</v>
      </c>
      <c r="Z49" s="4">
        <v>1.3652460955365522</v>
      </c>
      <c r="AA49" s="4">
        <v>0.18475552730809999</v>
      </c>
      <c r="AB49" s="4">
        <v>7.4282563909119942E-2</v>
      </c>
      <c r="AC49" s="4">
        <f>I49-AB49</f>
        <v>3.8986395446561017E-2</v>
      </c>
      <c r="AD49" s="4">
        <v>0.12725863348269992</v>
      </c>
      <c r="AE49" s="4">
        <v>0.11382808063305991</v>
      </c>
      <c r="AF49" s="4">
        <v>12.200745701564843</v>
      </c>
    </row>
    <row r="50" spans="1:32" x14ac:dyDescent="0.25">
      <c r="A50" s="3">
        <v>40667.347222222219</v>
      </c>
      <c r="B50" s="4">
        <v>0.92262885671297046</v>
      </c>
      <c r="C50" s="4">
        <v>5.1012765590068227E-4</v>
      </c>
      <c r="D50" s="4">
        <v>6.0536530494932645E-3</v>
      </c>
      <c r="E50" s="4">
        <v>4.9000000000000005E-5</v>
      </c>
      <c r="F50" s="4">
        <v>9.5307739258074209E-4</v>
      </c>
      <c r="G50" s="4">
        <v>9.174691675805656E-4</v>
      </c>
      <c r="H50" s="4">
        <v>0.66728128788878738</v>
      </c>
      <c r="I50" s="4">
        <v>0.24461321778341005</v>
      </c>
      <c r="J50" s="4">
        <v>1.4594142491087377E-2</v>
      </c>
      <c r="K50" s="4">
        <v>1.9475405879926361E-3</v>
      </c>
      <c r="L50" s="4">
        <v>1.485E-4</v>
      </c>
      <c r="M50" s="4">
        <v>1.9357876907381792E-4</v>
      </c>
      <c r="N50" s="4">
        <v>1.3945817996620844</v>
      </c>
      <c r="O50" s="4">
        <v>1.2418492190345725E-4</v>
      </c>
      <c r="P50" s="4">
        <v>0.11446865890038718</v>
      </c>
      <c r="Q50" s="4">
        <v>1.9205509548395512E-3</v>
      </c>
      <c r="R50" s="4">
        <v>8.8708433157862654E-4</v>
      </c>
      <c r="S50" s="4">
        <v>1.2032108407371666E-2</v>
      </c>
      <c r="T50" s="4">
        <v>9.0540637488389974E-2</v>
      </c>
      <c r="U50" s="4">
        <v>0.60225810912201494</v>
      </c>
      <c r="V50" s="4">
        <v>9.9579445937705818E-2</v>
      </c>
      <c r="W50" s="4">
        <v>4.7408082659152022</v>
      </c>
      <c r="X50" s="4">
        <v>0.66863772066084204</v>
      </c>
      <c r="Y50" s="4">
        <v>1.3378817714077831</v>
      </c>
      <c r="Z50" s="4">
        <v>3.5286389910667366</v>
      </c>
      <c r="AA50" s="4">
        <v>0.1864909599215813</v>
      </c>
      <c r="AB50" s="4">
        <v>0.17817442672934</v>
      </c>
      <c r="AC50" s="4">
        <f>I50-AB50</f>
        <v>6.6438791054070051E-2</v>
      </c>
      <c r="AD50" s="4">
        <v>0.32366477453182657</v>
      </c>
      <c r="AE50" s="4">
        <v>0.29819891091567391</v>
      </c>
      <c r="AF50" s="4">
        <v>27.537855029387103</v>
      </c>
    </row>
    <row r="51" spans="1:32" x14ac:dyDescent="0.25">
      <c r="A51" s="3">
        <v>40671.402777777781</v>
      </c>
      <c r="B51" s="4">
        <v>0.67934056086357375</v>
      </c>
      <c r="C51" s="5">
        <v>8.110223888052167E-5</v>
      </c>
      <c r="D51" s="4">
        <v>4.2011567455199055E-3</v>
      </c>
      <c r="E51" s="4">
        <v>4.2500000000000003E-5</v>
      </c>
      <c r="F51" s="4">
        <v>1.8575811818160524E-4</v>
      </c>
      <c r="G51" s="4">
        <v>1.7739930160598388E-3</v>
      </c>
      <c r="H51" s="4">
        <v>0.31400205158574335</v>
      </c>
      <c r="I51" s="4">
        <v>0.16274239457120437</v>
      </c>
      <c r="J51" s="4">
        <v>8.3043199594767195E-3</v>
      </c>
      <c r="K51" s="4">
        <v>1.3800531638222138E-3</v>
      </c>
      <c r="L51" s="4">
        <v>5.4499999999999997E-5</v>
      </c>
      <c r="M51" s="4">
        <v>8.9124836845389652E-5</v>
      </c>
      <c r="N51" s="4">
        <v>0.89778171160436815</v>
      </c>
      <c r="O51" s="4">
        <v>5.3827929058374623E-5</v>
      </c>
      <c r="P51" s="4">
        <v>4.9113275376416687E-2</v>
      </c>
      <c r="Q51" s="4">
        <v>1.6900000000000002E-4</v>
      </c>
      <c r="R51" s="4">
        <v>1.450275587848859E-3</v>
      </c>
      <c r="S51" s="4">
        <v>2.4978312798876294E-2</v>
      </c>
      <c r="T51" s="4">
        <v>0.11898292589090356</v>
      </c>
      <c r="U51" s="4">
        <v>0.46669961541888794</v>
      </c>
      <c r="V51" s="4">
        <v>3.048130196192108E-2</v>
      </c>
      <c r="W51" s="4">
        <v>4.3463389188899688</v>
      </c>
      <c r="X51" s="4">
        <v>0.77804712769747753</v>
      </c>
      <c r="Y51" s="4">
        <v>1.4720663951433186</v>
      </c>
      <c r="Z51" s="4">
        <v>3.4071383162292261</v>
      </c>
      <c r="AA51" s="4">
        <v>0.25675879679760805</v>
      </c>
      <c r="AB51" s="4">
        <v>0.15520144191472868</v>
      </c>
      <c r="AC51" s="4">
        <f>I51-AB51</f>
        <v>7.5409526564756968E-3</v>
      </c>
      <c r="AD51" s="4">
        <v>0.31465038458045452</v>
      </c>
      <c r="AE51" s="4">
        <v>0.19946487079354216</v>
      </c>
      <c r="AF51" s="4">
        <v>21.836130374539369</v>
      </c>
    </row>
    <row r="52" spans="1:32" x14ac:dyDescent="0.25">
      <c r="A52" s="3">
        <v>40674.635416666664</v>
      </c>
      <c r="B52" s="4">
        <v>0.4329797376577984</v>
      </c>
      <c r="C52" s="4">
        <v>5.1012765590068227E-4</v>
      </c>
      <c r="D52" s="4">
        <v>4.5191993504893769E-3</v>
      </c>
      <c r="E52" s="4">
        <v>3.329896896219668E-4</v>
      </c>
      <c r="F52" s="4">
        <v>3.9999999999999998E-6</v>
      </c>
      <c r="G52" s="4">
        <v>4.8267642675842257E-4</v>
      </c>
      <c r="H52" s="4">
        <v>0.17651890710147172</v>
      </c>
      <c r="I52" s="4">
        <v>0.1597609915752812</v>
      </c>
      <c r="J52" s="4">
        <v>3.5362073716994772E-3</v>
      </c>
      <c r="K52" s="4">
        <v>4.2364472295263118E-4</v>
      </c>
      <c r="L52" s="4">
        <v>8.7539857684182739E-5</v>
      </c>
      <c r="M52" s="4">
        <v>6.097638890780097E-5</v>
      </c>
      <c r="N52" s="4">
        <v>0.5743209606891746</v>
      </c>
      <c r="O52" s="4">
        <v>1.2750000000000001E-4</v>
      </c>
      <c r="P52" s="4">
        <v>2.8644915648986372E-2</v>
      </c>
      <c r="Q52" s="4">
        <v>1.6200000000000001E-4</v>
      </c>
      <c r="R52" s="4">
        <v>1.0240077440862513E-3</v>
      </c>
      <c r="S52" s="4">
        <v>2.2747966241649435E-2</v>
      </c>
      <c r="T52" s="4">
        <v>9.6376265974048678E-2</v>
      </c>
      <c r="U52" s="4">
        <v>0.41809853443319334</v>
      </c>
      <c r="V52" s="4">
        <v>1.0345849072697652E-2</v>
      </c>
      <c r="W52" s="4">
        <v>4.3446940232336528</v>
      </c>
      <c r="X52" s="4">
        <v>0.82120240636260877</v>
      </c>
      <c r="Y52" s="4">
        <v>1.4389657559977966</v>
      </c>
      <c r="Z52" s="4">
        <v>3.1778002772943754</v>
      </c>
      <c r="AA52" s="4">
        <v>0.23931367492541189</v>
      </c>
      <c r="AB52" s="4">
        <v>0.13514310310263095</v>
      </c>
      <c r="AC52" s="4">
        <f>I52-AB52</f>
        <v>2.4617888472650257E-2</v>
      </c>
      <c r="AD52" s="4">
        <v>0.28925543259438713</v>
      </c>
      <c r="AE52" s="4">
        <v>0.16048032911439319</v>
      </c>
      <c r="AF52" s="4">
        <v>18.207429431265929</v>
      </c>
    </row>
    <row r="53" spans="1:32" x14ac:dyDescent="0.25">
      <c r="A53" s="3">
        <v>40677.65625</v>
      </c>
      <c r="B53" s="4">
        <v>1.2101492992711864</v>
      </c>
      <c r="C53" s="4">
        <v>5.1012765590068227E-4</v>
      </c>
      <c r="D53" s="4">
        <v>5.500481946091383E-3</v>
      </c>
      <c r="E53" s="4">
        <v>1.279017991486178E-3</v>
      </c>
      <c r="F53" s="4">
        <v>5.624045064848911E-4</v>
      </c>
      <c r="G53" s="4">
        <v>1.1942832178743056E-3</v>
      </c>
      <c r="H53" s="4">
        <v>0.64812915461801446</v>
      </c>
      <c r="I53" s="4">
        <v>0.31660585131096275</v>
      </c>
      <c r="J53" s="4">
        <v>1.1747985881406589E-2</v>
      </c>
      <c r="K53" s="4">
        <v>1.2547245741653782E-3</v>
      </c>
      <c r="L53" s="4">
        <v>1.1410834947440039E-4</v>
      </c>
      <c r="M53" s="4">
        <v>3.4918838383838398E-8</v>
      </c>
      <c r="N53" s="4">
        <v>1.9397492493429591</v>
      </c>
      <c r="O53" s="4">
        <v>1.4276757843562822E-4</v>
      </c>
      <c r="P53" s="4">
        <v>9.662082977941433E-2</v>
      </c>
      <c r="Q53" s="4">
        <v>4.0837129959017246E-3</v>
      </c>
      <c r="R53" s="4">
        <v>1.7854750462876286E-3</v>
      </c>
      <c r="S53" s="4">
        <v>2.8947034471280872E-2</v>
      </c>
      <c r="T53" s="4">
        <v>0.15169511729217375</v>
      </c>
      <c r="U53" s="4">
        <v>0.81961327844497056</v>
      </c>
      <c r="V53" s="4">
        <v>8.2735242629104574E-2</v>
      </c>
      <c r="W53" s="4">
        <v>5.1838438774188766</v>
      </c>
      <c r="X53" s="4">
        <v>1.0537795537795538</v>
      </c>
      <c r="Y53" s="4">
        <v>1.8396603396603399</v>
      </c>
      <c r="Z53" s="4">
        <v>3.8479298479298483</v>
      </c>
      <c r="AA53" s="4">
        <v>0.24797924852924855</v>
      </c>
      <c r="AB53" s="4">
        <v>0.18661893661893661</v>
      </c>
      <c r="AC53" s="4">
        <f>I53-AB53</f>
        <v>0.12998691469202614</v>
      </c>
      <c r="AD53" s="4">
        <v>0.36721611721611719</v>
      </c>
      <c r="AE53" s="4">
        <v>0.4151959151959152</v>
      </c>
      <c r="AF53" s="4">
        <v>30.821612767296546</v>
      </c>
    </row>
    <row r="54" spans="1:32" x14ac:dyDescent="0.25">
      <c r="A54" s="3">
        <v>40680.666666666664</v>
      </c>
      <c r="B54" s="4">
        <v>2.0313091597495267</v>
      </c>
      <c r="C54" s="4">
        <v>5.1012765590068227E-4</v>
      </c>
      <c r="D54" s="4">
        <v>6.3278620316628174E-3</v>
      </c>
      <c r="E54" s="4">
        <v>1.5051675050388469E-3</v>
      </c>
      <c r="F54" s="4">
        <v>1.522693073151789E-3</v>
      </c>
      <c r="G54" s="4">
        <v>1.5128669204684932E-3</v>
      </c>
      <c r="H54" s="4">
        <v>1.0051879693773533</v>
      </c>
      <c r="I54" s="4">
        <v>0.50952568183236591</v>
      </c>
      <c r="J54" s="4">
        <v>1.6899891822172296E-2</v>
      </c>
      <c r="K54" s="4">
        <v>1.9139993204213383E-3</v>
      </c>
      <c r="L54" s="4">
        <v>1.7100000000000001E-4</v>
      </c>
      <c r="M54" s="4">
        <v>2.9955422090453712E-4</v>
      </c>
      <c r="N54" s="4">
        <v>3.2855418252928081</v>
      </c>
      <c r="O54" s="4">
        <v>1.8121181264595457E-4</v>
      </c>
      <c r="P54" s="4">
        <v>0.14384946639206139</v>
      </c>
      <c r="Q54" s="4">
        <v>3.967421831117768E-3</v>
      </c>
      <c r="R54" s="4">
        <v>3.5996172169173476E-3</v>
      </c>
      <c r="S54" s="4">
        <v>1.7671524267199236E-2</v>
      </c>
      <c r="T54" s="4">
        <v>0.12542751571857552</v>
      </c>
      <c r="U54" s="4">
        <v>0.77627503392593855</v>
      </c>
      <c r="V54" s="4">
        <v>0.133546047927141</v>
      </c>
      <c r="W54" s="4">
        <v>7.0593438979592831</v>
      </c>
      <c r="X54" s="4">
        <v>1.0954118646426341</v>
      </c>
      <c r="Y54" s="4">
        <v>2.5821995052764288</v>
      </c>
      <c r="Z54" s="4">
        <v>5.1219881989112768</v>
      </c>
      <c r="AA54" s="4">
        <v>0.27980590222667145</v>
      </c>
      <c r="AB54" s="4">
        <v>0.24756947833870915</v>
      </c>
      <c r="AC54" s="4">
        <f>I54-AB54</f>
        <v>0.26195620349365678</v>
      </c>
      <c r="AD54" s="4">
        <v>0.48413125336202262</v>
      </c>
      <c r="AE54" s="4">
        <v>0.60509137432214366</v>
      </c>
      <c r="AF54" s="4">
        <v>44.726763246724772</v>
      </c>
    </row>
    <row r="55" spans="1:32" x14ac:dyDescent="0.25">
      <c r="A55" s="3">
        <v>40682.694444444445</v>
      </c>
      <c r="B55" s="4">
        <v>2.0556018904642754</v>
      </c>
      <c r="C55" s="5">
        <v>2.4052893059598596E-4</v>
      </c>
      <c r="D55" s="4">
        <v>8.5454545454545436E-3</v>
      </c>
      <c r="E55" s="4">
        <v>1.56256035965428E-3</v>
      </c>
      <c r="F55" s="4">
        <v>1.6598091001760727E-3</v>
      </c>
      <c r="G55" s="4">
        <v>1.1056435918821237E-3</v>
      </c>
      <c r="H55" s="4">
        <v>0.81784778982485395</v>
      </c>
      <c r="I55" s="4">
        <v>0.4528857381150958</v>
      </c>
      <c r="J55" s="4">
        <v>1.4923352793994994E-2</v>
      </c>
      <c r="K55" s="4">
        <v>2.1574182188861088E-3</v>
      </c>
      <c r="L55" s="4">
        <v>5.8889664933363021E-5</v>
      </c>
      <c r="M55" s="4">
        <v>2.1523066299456901E-4</v>
      </c>
      <c r="N55" s="4">
        <v>3.1272365860439253</v>
      </c>
      <c r="O55" s="4">
        <v>1.4057698104529381E-4</v>
      </c>
      <c r="P55" s="4">
        <v>0.11098137336669445</v>
      </c>
      <c r="Q55" s="4">
        <v>2.1948846260772862E-3</v>
      </c>
      <c r="R55" s="4">
        <v>2.157075340561579E-3</v>
      </c>
      <c r="S55" s="4">
        <v>2.178829580205727E-2</v>
      </c>
      <c r="T55" s="4">
        <v>0.15296217676229798</v>
      </c>
      <c r="U55" s="4">
        <v>0.63745926812169351</v>
      </c>
      <c r="V55" s="4">
        <v>0.12752211487029999</v>
      </c>
      <c r="W55" s="4">
        <v>7.7168153246614795</v>
      </c>
      <c r="X55" s="4">
        <v>1.5653369499523351</v>
      </c>
      <c r="Y55" s="4">
        <v>2.8026443411058803</v>
      </c>
      <c r="Z55" s="4">
        <v>5.9870690639921413</v>
      </c>
      <c r="AA55" s="4">
        <v>0.34162354836431763</v>
      </c>
      <c r="AB55" s="4">
        <v>0.26696795927565165</v>
      </c>
      <c r="AC55" s="4">
        <f>I55-AB55</f>
        <v>0.18591777883944416</v>
      </c>
      <c r="AD55" s="4">
        <v>0.56351133274210208</v>
      </c>
      <c r="AE55" s="4">
        <v>0.63682679067294456</v>
      </c>
      <c r="AF55" s="4">
        <v>43.699406692620705</v>
      </c>
    </row>
    <row r="56" spans="1:32" x14ac:dyDescent="0.25">
      <c r="A56" s="3">
        <v>40685.534722222219</v>
      </c>
      <c r="B56" s="4">
        <v>0.77666976909098961</v>
      </c>
      <c r="C56" s="5">
        <v>2.2555173233048767E-4</v>
      </c>
      <c r="D56" s="4">
        <v>4.7433704146907178E-3</v>
      </c>
      <c r="E56" s="4">
        <v>9.5267496057799739E-4</v>
      </c>
      <c r="F56" s="4">
        <v>8.5566832621745558E-4</v>
      </c>
      <c r="G56" s="4">
        <v>8.7212102409549557E-4</v>
      </c>
      <c r="H56" s="4">
        <v>0.53118498574362161</v>
      </c>
      <c r="I56" s="4">
        <v>0.25755130080219835</v>
      </c>
      <c r="J56" s="4">
        <v>9.5853225782623463E-3</v>
      </c>
      <c r="K56" s="4">
        <v>1.0903401340444285E-3</v>
      </c>
      <c r="L56" s="4">
        <v>1.0771285585288425E-4</v>
      </c>
      <c r="M56" s="4">
        <v>1.8584262030717902E-4</v>
      </c>
      <c r="N56" s="4">
        <v>1.4082747566074252</v>
      </c>
      <c r="O56" s="4">
        <v>1.0977680362331039E-4</v>
      </c>
      <c r="P56" s="4">
        <v>7.3057660772060454E-2</v>
      </c>
      <c r="Q56" s="4">
        <v>2.6311512948928185E-3</v>
      </c>
      <c r="R56" s="4">
        <v>1.8387330290002806E-3</v>
      </c>
      <c r="S56" s="4">
        <v>3.9938283916145907E-2</v>
      </c>
      <c r="T56" s="4">
        <v>0.12300560498828533</v>
      </c>
      <c r="U56" s="4">
        <v>0.58413346555834744</v>
      </c>
      <c r="V56" s="4">
        <v>4.3288748172250931E-2</v>
      </c>
      <c r="W56" s="4">
        <v>4.1669555603403268</v>
      </c>
      <c r="X56" s="4">
        <v>1.2438481499709184</v>
      </c>
      <c r="Y56" s="4">
        <v>2.0392823587311528</v>
      </c>
      <c r="Z56" s="4">
        <v>3.1088933381056774</v>
      </c>
      <c r="AA56" s="4">
        <v>0.297900374829426</v>
      </c>
      <c r="AB56" s="4">
        <v>0.14806384501811998</v>
      </c>
      <c r="AC56" s="4">
        <f>I56-AB56</f>
        <v>0.10948745578407837</v>
      </c>
      <c r="AD56" s="4">
        <v>0.28964028455102681</v>
      </c>
      <c r="AE56" s="4">
        <v>0.27138047514652586</v>
      </c>
      <c r="AF56" s="4">
        <v>26.438588144069104</v>
      </c>
    </row>
    <row r="57" spans="1:32" x14ac:dyDescent="0.25">
      <c r="A57" s="3">
        <v>40688.5625</v>
      </c>
      <c r="B57" s="4">
        <v>0.68992200664354564</v>
      </c>
      <c r="C57" s="5">
        <v>1.7939438797508488E-4</v>
      </c>
      <c r="D57" s="4">
        <v>4.8689016418816981E-3</v>
      </c>
      <c r="E57" s="4">
        <v>1.017891308741688E-3</v>
      </c>
      <c r="F57" s="4">
        <v>4.6830322428316132E-4</v>
      </c>
      <c r="G57" s="4">
        <v>1.1628822387142548E-3</v>
      </c>
      <c r="H57" s="4">
        <v>0.55222493584678756</v>
      </c>
      <c r="I57" s="4">
        <v>0.26052465815491815</v>
      </c>
      <c r="J57" s="4">
        <v>1.0533596883624161E-2</v>
      </c>
      <c r="K57" s="4">
        <v>1.2609327982647379E-3</v>
      </c>
      <c r="L57" s="4">
        <v>1.5589484195605529E-4</v>
      </c>
      <c r="M57" s="4">
        <v>3.4918838383838398E-8</v>
      </c>
      <c r="N57" s="4">
        <v>1.1739090743594482</v>
      </c>
      <c r="O57" s="4">
        <v>1.0752645364035059E-4</v>
      </c>
      <c r="P57" s="4">
        <v>8.5428698738054282E-2</v>
      </c>
      <c r="Q57" s="4">
        <v>2.6236760050143172E-3</v>
      </c>
      <c r="R57" s="4">
        <v>2.3031642925771729E-3</v>
      </c>
      <c r="S57" s="4">
        <v>5.0984476102922116E-2</v>
      </c>
      <c r="T57" s="4">
        <v>0.10308275258058699</v>
      </c>
      <c r="U57" s="4">
        <v>0.62423494101726529</v>
      </c>
      <c r="V57" s="4">
        <v>3.7324078732188397E-2</v>
      </c>
      <c r="W57" s="4">
        <v>5.95510557606391</v>
      </c>
      <c r="X57" s="4">
        <v>1.0565651976374375</v>
      </c>
      <c r="Y57" s="4">
        <v>2.4815424806905955</v>
      </c>
      <c r="Z57" s="4">
        <v>4.800261244888687</v>
      </c>
      <c r="AA57" s="4">
        <v>0.28136762130849613</v>
      </c>
      <c r="AB57" s="4">
        <v>0.20851317582916856</v>
      </c>
      <c r="AC57" s="4">
        <f>I57-AB57</f>
        <v>5.2011482325749592E-2</v>
      </c>
      <c r="AD57" s="4">
        <v>0.45249318491594726</v>
      </c>
      <c r="AE57" s="4">
        <v>0.32559064061790099</v>
      </c>
      <c r="AF57" s="4">
        <v>31.375707135526088</v>
      </c>
    </row>
    <row r="58" spans="1:32" x14ac:dyDescent="0.25">
      <c r="A58" s="3">
        <v>40691.663194444445</v>
      </c>
      <c r="B58" s="4">
        <v>0.77403972984454872</v>
      </c>
      <c r="C58" s="5">
        <v>2.5583665383039554E-4</v>
      </c>
      <c r="D58" s="4">
        <v>6.5827952962777304E-3</v>
      </c>
      <c r="E58" s="4">
        <v>1.0362285095475903E-3</v>
      </c>
      <c r="F58" s="4">
        <v>1.1330146770188322E-3</v>
      </c>
      <c r="G58" s="4">
        <v>3.180985191141981E-3</v>
      </c>
      <c r="H58" s="4">
        <v>0.59604251708530054</v>
      </c>
      <c r="I58" s="4">
        <v>0.25310269343692965</v>
      </c>
      <c r="J58" s="4">
        <v>1.1400673975670185E-2</v>
      </c>
      <c r="K58" s="4">
        <v>1.5315367999873372E-3</v>
      </c>
      <c r="L58" s="4">
        <v>2.866014718748828E-4</v>
      </c>
      <c r="M58" s="4">
        <v>1.8157198062818963E-4</v>
      </c>
      <c r="N58" s="4">
        <v>1.3246429107521658</v>
      </c>
      <c r="O58" s="4">
        <v>1.7097770407535238E-4</v>
      </c>
      <c r="P58" s="4">
        <v>9.2317722395098778E-2</v>
      </c>
      <c r="Q58" s="4">
        <v>1.4708598916432596E-3</v>
      </c>
      <c r="R58" s="4">
        <v>2.4157046958817362E-3</v>
      </c>
      <c r="S58" s="4">
        <v>2.9770448543403234E-2</v>
      </c>
      <c r="T58" s="4">
        <v>0.12596950173480984</v>
      </c>
      <c r="U58" s="4">
        <v>0.74837653549021121</v>
      </c>
      <c r="V58" s="4">
        <v>4.7022774377186882E-2</v>
      </c>
      <c r="W58" s="4">
        <v>5.162344238820098</v>
      </c>
      <c r="X58" s="4">
        <v>1.0310391201130262</v>
      </c>
      <c r="Y58" s="4">
        <v>1.837352633801929</v>
      </c>
      <c r="Z58" s="4">
        <v>4.0614579024898401</v>
      </c>
      <c r="AA58" s="4">
        <v>0.26976403385281872</v>
      </c>
      <c r="AB58" s="4">
        <v>0.15285141800125715</v>
      </c>
      <c r="AC58" s="4">
        <f>I58-AB58</f>
        <v>0.1002512754356725</v>
      </c>
      <c r="AD58" s="4">
        <v>0.34185400715744835</v>
      </c>
      <c r="AE58" s="4">
        <v>0.25217194042326707</v>
      </c>
      <c r="AF58" s="4">
        <v>30.842252934811864</v>
      </c>
    </row>
    <row r="59" spans="1:32" x14ac:dyDescent="0.25">
      <c r="A59" s="3">
        <v>40695.611111111109</v>
      </c>
      <c r="B59" s="4">
        <v>1.5308914649439544</v>
      </c>
      <c r="C59" s="5">
        <v>5.4611301058625418E-4</v>
      </c>
      <c r="D59" s="4">
        <v>6.6005702869855751E-3</v>
      </c>
      <c r="E59" s="7">
        <v>1.610518857110505E-3</v>
      </c>
      <c r="F59" s="7">
        <v>9.953157643085667E-3</v>
      </c>
      <c r="G59" s="4">
        <v>1.8480333975954483E-3</v>
      </c>
      <c r="H59" s="7">
        <v>0.46491733100295973</v>
      </c>
      <c r="I59" s="4">
        <v>0.38804109249122126</v>
      </c>
      <c r="J59" s="4">
        <v>1.5773663908754083E-2</v>
      </c>
      <c r="K59" s="4">
        <v>2.7470040155581315E-3</v>
      </c>
      <c r="L59" s="7">
        <v>3.3801774683082827E-4</v>
      </c>
      <c r="M59" s="4">
        <v>4.5371835881775419E-4</v>
      </c>
      <c r="N59" s="4">
        <v>2.85188663160192</v>
      </c>
      <c r="O59" s="4">
        <v>2.7816113770491374E-4</v>
      </c>
      <c r="P59" s="4">
        <v>0.14680370909614407</v>
      </c>
      <c r="Q59" s="4">
        <v>7.1034052788456828E-3</v>
      </c>
      <c r="R59" s="4">
        <v>1.79091914909079E-3</v>
      </c>
      <c r="S59" s="4">
        <v>4.010984429219721E-2</v>
      </c>
      <c r="T59" s="4">
        <v>0.33172590935875718</v>
      </c>
      <c r="U59" s="4">
        <v>1.0908856492539352</v>
      </c>
      <c r="V59" s="4">
        <v>6.8269940174465416E-2</v>
      </c>
      <c r="W59" s="4">
        <v>6.458822260691214</v>
      </c>
      <c r="X59" s="4">
        <v>1.3048672121252769</v>
      </c>
      <c r="Y59" s="4">
        <v>1.925466098853196</v>
      </c>
      <c r="Z59" s="4">
        <v>4.9809712955268282</v>
      </c>
      <c r="AA59" s="4">
        <v>0.18063718845272361</v>
      </c>
      <c r="AB59" s="4">
        <v>0.19258396201158021</v>
      </c>
      <c r="AC59" s="4">
        <f>I59-AB59</f>
        <v>0.19545713047964106</v>
      </c>
      <c r="AD59" s="4">
        <v>0.44986918509588497</v>
      </c>
      <c r="AE59" s="4">
        <v>0.63404815842709361</v>
      </c>
      <c r="AF59" s="4">
        <v>46.634103088266897</v>
      </c>
    </row>
    <row r="60" spans="1:32" x14ac:dyDescent="0.25">
      <c r="A60" s="3">
        <v>40697.631944444445</v>
      </c>
      <c r="B60" s="4">
        <v>0.59079890176120009</v>
      </c>
      <c r="C60" s="5">
        <v>9.2215703402992073E-5</v>
      </c>
      <c r="D60" s="4">
        <v>4.0132324382240684E-3</v>
      </c>
      <c r="E60" s="7">
        <v>6.6114817152474088E-4</v>
      </c>
      <c r="F60" s="7">
        <v>3.7149483320053798E-3</v>
      </c>
      <c r="G60" s="4">
        <v>4.8043929551998938E-4</v>
      </c>
      <c r="H60" s="7">
        <v>0.279363005942182</v>
      </c>
      <c r="I60" s="4">
        <v>0.15230268532779756</v>
      </c>
      <c r="J60" s="4">
        <v>5.1878229424763946E-3</v>
      </c>
      <c r="K60" s="4">
        <v>5.9213464586263087E-4</v>
      </c>
      <c r="L60" s="7">
        <v>3.2427259451271061E-5</v>
      </c>
      <c r="M60" s="4">
        <v>1.1607844759242722E-4</v>
      </c>
      <c r="N60" s="4">
        <v>0.94837902631755189</v>
      </c>
      <c r="O60" s="4">
        <v>6.8675371143483529E-5</v>
      </c>
      <c r="P60" s="4">
        <v>5.0058260229022968E-2</v>
      </c>
      <c r="Q60" s="4">
        <v>7.4123083104533579E-4</v>
      </c>
      <c r="R60" s="4">
        <v>7.8066028259559371E-4</v>
      </c>
      <c r="S60" s="4">
        <v>3.1340520993772186E-2</v>
      </c>
      <c r="T60" s="4">
        <v>7.2185126654146739E-2</v>
      </c>
      <c r="U60" s="4">
        <v>0.52852777196673351</v>
      </c>
      <c r="V60" s="4">
        <v>3.6009739656304385E-2</v>
      </c>
      <c r="W60" s="4">
        <v>5.5027780935612673</v>
      </c>
      <c r="X60" s="4">
        <v>0.76570596822242643</v>
      </c>
      <c r="Y60" s="4">
        <v>1.8196175562944013</v>
      </c>
      <c r="Z60" s="4">
        <v>3.5142058185884157</v>
      </c>
      <c r="AA60" s="4">
        <v>0.20235965854454913</v>
      </c>
      <c r="AB60" s="4">
        <v>0.13926317153000653</v>
      </c>
      <c r="AC60" s="4">
        <f>I60-AB60</f>
        <v>1.303951379779103E-2</v>
      </c>
      <c r="AD60" s="4">
        <v>0.29380889623624362</v>
      </c>
      <c r="AE60" s="4">
        <v>0.16622045376828309</v>
      </c>
      <c r="AF60" s="4">
        <v>27.028360238923</v>
      </c>
    </row>
    <row r="61" spans="1:32" x14ac:dyDescent="0.25">
      <c r="A61" s="3">
        <v>40700.368055555555</v>
      </c>
      <c r="B61" s="4">
        <v>0.29948112338422073</v>
      </c>
      <c r="C61" s="5">
        <v>3.4092269038845936E-4</v>
      </c>
      <c r="D61" s="4">
        <v>4.4281512793772123E-3</v>
      </c>
      <c r="E61" s="7">
        <v>5.3640325659245266E-4</v>
      </c>
      <c r="F61" s="7">
        <v>5.8465984634407317E-3</v>
      </c>
      <c r="G61" s="4">
        <v>8.9564685711596744E-4</v>
      </c>
      <c r="H61" s="7">
        <v>0.16331418346542448</v>
      </c>
      <c r="I61" s="4">
        <v>9.6817823614951434E-2</v>
      </c>
      <c r="J61" s="4">
        <v>3.0022601276581307E-3</v>
      </c>
      <c r="K61" s="4">
        <v>4.9249984288966494E-4</v>
      </c>
      <c r="L61" s="7">
        <v>1.6996791148127843E-4</v>
      </c>
      <c r="M61" s="4">
        <v>6.1011992556508665E-5</v>
      </c>
      <c r="N61" s="4">
        <v>0.48422131687285541</v>
      </c>
      <c r="O61" s="4">
        <v>3.9162903696683893E-5</v>
      </c>
      <c r="P61" s="4">
        <v>3.4753030192379436E-2</v>
      </c>
      <c r="Q61" s="4">
        <v>1.9855242560532799E-3</v>
      </c>
      <c r="R61" s="4">
        <v>1.2594477803441677E-3</v>
      </c>
      <c r="S61" s="4">
        <v>2.7775094594681301E-2</v>
      </c>
      <c r="T61" s="4">
        <v>0.19364931335649138</v>
      </c>
      <c r="U61" s="4">
        <v>0.57767011830903359</v>
      </c>
      <c r="V61" s="4">
        <v>2.9613009648724622E-2</v>
      </c>
      <c r="W61" s="4">
        <v>4.1056439159086482</v>
      </c>
      <c r="X61" s="4">
        <v>1.6457434015015573</v>
      </c>
      <c r="Y61" s="4">
        <v>1.7342390237518817</v>
      </c>
      <c r="Z61" s="4">
        <v>3.3788757881259333</v>
      </c>
      <c r="AA61" s="4">
        <v>0.42837012884140357</v>
      </c>
      <c r="AB61" s="4">
        <v>0.12978360136726996</v>
      </c>
      <c r="AC61" s="6">
        <v>6.2071007660892137E-4</v>
      </c>
      <c r="AD61" s="4">
        <v>0.28766080166894653</v>
      </c>
      <c r="AE61" s="4">
        <v>0.17299389014015848</v>
      </c>
      <c r="AF61" s="4">
        <v>24.584370584212568</v>
      </c>
    </row>
    <row r="62" spans="1:32" x14ac:dyDescent="0.25">
      <c r="A62" s="3">
        <v>40703.368055555555</v>
      </c>
      <c r="B62" s="4">
        <v>1.1772284212332966</v>
      </c>
      <c r="C62" s="4">
        <v>5.1012765590068227E-4</v>
      </c>
      <c r="D62" s="4">
        <v>4.568735556655882E-3</v>
      </c>
      <c r="E62" s="7">
        <v>1.4175227802174081E-3</v>
      </c>
      <c r="F62" s="7">
        <v>6.144209876163073E-3</v>
      </c>
      <c r="G62" s="4">
        <v>1.6486555023187577E-3</v>
      </c>
      <c r="H62" s="7">
        <v>0.74009170696026771</v>
      </c>
      <c r="I62" s="4">
        <v>0.27478261346052807</v>
      </c>
      <c r="J62" s="4">
        <v>1.3169444973998794E-2</v>
      </c>
      <c r="K62" s="4">
        <v>1.969019072872683E-3</v>
      </c>
      <c r="L62" s="7">
        <v>8.9543050702054568E-4</v>
      </c>
      <c r="M62" s="4">
        <v>2.4256627535743864E-4</v>
      </c>
      <c r="N62" s="4">
        <v>2.0972411377567397</v>
      </c>
      <c r="O62" s="4">
        <v>1.5226533989859883E-4</v>
      </c>
      <c r="P62" s="4">
        <v>0.11705320138315144</v>
      </c>
      <c r="Q62" s="4">
        <v>2.3236533684183954E-3</v>
      </c>
      <c r="R62" s="4">
        <v>2.4419565658498794E-3</v>
      </c>
      <c r="S62" s="4">
        <v>2.8292879306479602E-2</v>
      </c>
      <c r="T62" s="4">
        <v>0.27753763793230152</v>
      </c>
      <c r="U62" s="4">
        <v>1.3235589453104899</v>
      </c>
      <c r="V62" s="4">
        <v>3.6279429067515238E-2</v>
      </c>
      <c r="W62" s="4">
        <v>5.6970542832745137</v>
      </c>
      <c r="X62" s="4">
        <v>1.4906971704538421</v>
      </c>
      <c r="Y62" s="4">
        <v>2.023984582997957</v>
      </c>
      <c r="Z62" s="4">
        <v>4.3418453113030582</v>
      </c>
      <c r="AA62" s="4">
        <v>0.27305742575121461</v>
      </c>
      <c r="AB62" s="4">
        <v>0.18956079620908275</v>
      </c>
      <c r="AC62" s="4">
        <f>I62-AB62</f>
        <v>8.5221817251445314E-2</v>
      </c>
      <c r="AD62" s="4">
        <v>0.37712202150019047</v>
      </c>
      <c r="AE62" s="4">
        <v>0.52197818575797839</v>
      </c>
      <c r="AF62" s="4">
        <v>38.32839698301504</v>
      </c>
    </row>
    <row r="63" spans="1:32" x14ac:dyDescent="0.25">
      <c r="A63" s="3">
        <v>40705.572916666664</v>
      </c>
      <c r="B63" s="4">
        <v>0.73040803888188566</v>
      </c>
      <c r="C63" s="4">
        <v>5.1012765590068227E-4</v>
      </c>
      <c r="D63" s="4">
        <v>3.2174381357166042E-3</v>
      </c>
      <c r="E63" s="7">
        <v>8.5444530503172428E-4</v>
      </c>
      <c r="F63" s="7">
        <v>4.3010257975652647E-3</v>
      </c>
      <c r="G63" s="4">
        <v>9.7089796348257104E-4</v>
      </c>
      <c r="H63" s="7">
        <v>0.43319281522409669</v>
      </c>
      <c r="I63" s="4">
        <v>0.16763969126985934</v>
      </c>
      <c r="J63" s="4">
        <v>9.3985520021381379E-3</v>
      </c>
      <c r="K63" s="4">
        <v>1.2659000619694848E-3</v>
      </c>
      <c r="L63" s="7">
        <v>9.9897334728206967E-5</v>
      </c>
      <c r="M63" s="4">
        <v>1.9854898915000008E-4</v>
      </c>
      <c r="N63" s="4">
        <v>1.2713703926293478</v>
      </c>
      <c r="O63" s="4">
        <v>1.1080402897943454E-4</v>
      </c>
      <c r="P63" s="4">
        <v>9.1018521954410916E-2</v>
      </c>
      <c r="Q63" s="4">
        <v>2.0549999999999998E-4</v>
      </c>
      <c r="R63" s="4">
        <v>9.0074101493145954E-4</v>
      </c>
      <c r="S63" s="4">
        <v>2.3703688728918544E-2</v>
      </c>
      <c r="T63" s="4">
        <v>9.8103229810461254E-2</v>
      </c>
      <c r="U63" s="4">
        <v>0.55411683747269491</v>
      </c>
      <c r="V63" s="4">
        <v>0.29068048358983178</v>
      </c>
      <c r="W63" s="4">
        <v>5.6917656538991448</v>
      </c>
      <c r="X63" s="4">
        <v>1.2093185821752159</v>
      </c>
      <c r="Y63" s="4">
        <v>1.8354291968189369</v>
      </c>
      <c r="Z63" s="4">
        <v>3.8152646721920664</v>
      </c>
      <c r="AA63" s="4">
        <v>0.29142777744865817</v>
      </c>
      <c r="AB63" s="4">
        <v>0.16453614088681473</v>
      </c>
      <c r="AC63" s="4">
        <f>I63-AB63</f>
        <v>3.1035503830446065E-3</v>
      </c>
      <c r="AD63" s="4">
        <v>0.32554510906618972</v>
      </c>
      <c r="AE63" s="4">
        <v>0.24869832557551361</v>
      </c>
      <c r="AF63" s="4">
        <v>29.636831744074957</v>
      </c>
    </row>
    <row r="64" spans="1:32" x14ac:dyDescent="0.25">
      <c r="A64" s="3">
        <v>40708.604166666664</v>
      </c>
      <c r="B64" s="4">
        <v>0.74772885211615225</v>
      </c>
      <c r="C64" s="4">
        <v>5.1012765590068227E-4</v>
      </c>
      <c r="D64" s="4">
        <v>5.0116433311984095E-3</v>
      </c>
      <c r="E64" s="7">
        <v>9.5414367160893032E-4</v>
      </c>
      <c r="F64" s="7">
        <v>4.7415264626940751E-3</v>
      </c>
      <c r="G64" s="4">
        <v>2.2332664389074462E-3</v>
      </c>
      <c r="H64" s="7">
        <v>0.45025178370642888</v>
      </c>
      <c r="I64" s="4">
        <v>0.23804065808512317</v>
      </c>
      <c r="J64" s="4">
        <v>9.9621043380793868E-3</v>
      </c>
      <c r="K64" s="4">
        <v>2.4158544671737756E-3</v>
      </c>
      <c r="L64" s="7">
        <v>2.3060885712412223E-4</v>
      </c>
      <c r="M64" s="4">
        <v>1.3401898760503634E-4</v>
      </c>
      <c r="N64" s="4">
        <v>1.2022363928815614</v>
      </c>
      <c r="O64" s="4">
        <v>9.1838360214488199E-5</v>
      </c>
      <c r="P64" s="4">
        <v>8.7693838178531172E-2</v>
      </c>
      <c r="Q64" s="4">
        <v>3.3951601941857789E-3</v>
      </c>
      <c r="R64" s="4">
        <v>2.3661960126169844E-3</v>
      </c>
      <c r="S64" s="4">
        <v>1.299349382570332E-2</v>
      </c>
      <c r="T64" s="4">
        <v>0.39836455935479559</v>
      </c>
      <c r="U64" s="4">
        <v>1.062170559557688</v>
      </c>
      <c r="V64" s="4">
        <v>3.6658801031262143E-2</v>
      </c>
      <c r="W64" s="4">
        <v>4.1586263113223545</v>
      </c>
      <c r="X64" s="4">
        <v>1.4719717961176346</v>
      </c>
      <c r="Y64" s="4">
        <v>2.228939614821221</v>
      </c>
      <c r="Z64" s="4">
        <v>3.5151732506432856</v>
      </c>
      <c r="AA64" s="4">
        <v>0.3600643705903343</v>
      </c>
      <c r="AB64" s="4">
        <v>0.19155864637085171</v>
      </c>
      <c r="AC64" s="4">
        <f>I64-AB64</f>
        <v>4.6482011714271465E-2</v>
      </c>
      <c r="AD64" s="4">
        <v>0.32094146886198904</v>
      </c>
      <c r="AE64" s="4">
        <v>0.35475220868400759</v>
      </c>
      <c r="AF64" s="4">
        <v>30.14417517389677</v>
      </c>
    </row>
    <row r="65" spans="1:32" x14ac:dyDescent="0.25">
      <c r="A65" s="3">
        <v>40710.618055555555</v>
      </c>
      <c r="B65" s="4">
        <v>2.8041571783387846</v>
      </c>
      <c r="C65" s="5">
        <v>6.2000815814946696E-4</v>
      </c>
      <c r="D65" s="4">
        <v>8.4294041209541336E-3</v>
      </c>
      <c r="E65" s="4">
        <v>4.1762800267706795E-3</v>
      </c>
      <c r="F65" s="4">
        <v>3.3473101879738835E-3</v>
      </c>
      <c r="G65" s="4">
        <v>4.6776268653117318E-3</v>
      </c>
      <c r="H65" s="4">
        <v>2.0886944953949631</v>
      </c>
      <c r="I65" s="4">
        <v>0.69122141841684415</v>
      </c>
      <c r="J65" s="4">
        <v>3.2365216892318159E-2</v>
      </c>
      <c r="K65" s="4">
        <v>5.6546471528418404E-3</v>
      </c>
      <c r="L65" s="4">
        <v>3.2369391703169592E-4</v>
      </c>
      <c r="M65" s="4">
        <v>3.4918838383838398E-8</v>
      </c>
      <c r="N65" s="4">
        <v>5.4543094638973999</v>
      </c>
      <c r="O65" s="4">
        <v>3.9259356877649433E-4</v>
      </c>
      <c r="P65" s="4">
        <v>0.25940116921466932</v>
      </c>
      <c r="Q65" s="4">
        <v>5.8326711203531547E-3</v>
      </c>
      <c r="R65" s="4">
        <v>3.7886661035782801E-3</v>
      </c>
      <c r="S65" s="4">
        <v>3.7811825053289928E-2</v>
      </c>
      <c r="T65" s="4">
        <v>0.41907958220860775</v>
      </c>
      <c r="U65" s="4">
        <v>1.5946300744809883</v>
      </c>
      <c r="V65" s="4">
        <v>4.4981238207320626E-2</v>
      </c>
      <c r="W65" s="4">
        <v>7.2816074140317557</v>
      </c>
      <c r="X65" s="4">
        <v>1.8765329621825606</v>
      </c>
      <c r="Y65" s="4">
        <v>2.6861342145916929</v>
      </c>
      <c r="Z65" s="4">
        <v>5.7181323487257423</v>
      </c>
      <c r="AA65" s="4">
        <v>0.26788240994206119</v>
      </c>
      <c r="AB65" s="4">
        <v>0.25109020144306526</v>
      </c>
      <c r="AC65" s="4">
        <f>I65-AB65</f>
        <v>0.44013121697377888</v>
      </c>
      <c r="AD65" s="4">
        <v>0.50499791099494262</v>
      </c>
      <c r="AE65" s="4">
        <v>1.1490840523755332</v>
      </c>
      <c r="AF65" s="4">
        <v>76.304620225535061</v>
      </c>
    </row>
    <row r="66" spans="1:32" x14ac:dyDescent="0.25">
      <c r="A66" s="3">
        <v>40712.642361111109</v>
      </c>
      <c r="B66" s="4">
        <v>0.85774260715719652</v>
      </c>
      <c r="C66" s="5">
        <v>1.1908915138158606E-4</v>
      </c>
      <c r="D66" s="4">
        <v>4.2793048905032782E-3</v>
      </c>
      <c r="E66" s="4">
        <v>7.2920801543279064E-4</v>
      </c>
      <c r="F66" s="4">
        <v>2.951221743645492E-4</v>
      </c>
      <c r="G66" s="4">
        <v>1.1087599302319047E-3</v>
      </c>
      <c r="H66" s="4">
        <v>0.37088079718248379</v>
      </c>
      <c r="I66" s="4">
        <v>0.18254404101397018</v>
      </c>
      <c r="J66" s="4">
        <v>6.1091491133285006E-3</v>
      </c>
      <c r="K66" s="4">
        <v>1.1972832376543436E-3</v>
      </c>
      <c r="L66" s="4">
        <v>2.0328532744356664E-4</v>
      </c>
      <c r="M66" s="4">
        <v>1.1836939284093294E-4</v>
      </c>
      <c r="N66" s="4">
        <v>1.2780404881303005</v>
      </c>
      <c r="O66" s="4">
        <v>7.9191632142823948E-5</v>
      </c>
      <c r="P66" s="4">
        <v>5.546802250717834E-2</v>
      </c>
      <c r="Q66" s="4">
        <v>1.85E-4</v>
      </c>
      <c r="R66" s="4">
        <v>1.6167997754979407E-3</v>
      </c>
      <c r="S66" s="4">
        <v>9.400638783808599E-3</v>
      </c>
      <c r="T66" s="4">
        <v>0.17808053486614667</v>
      </c>
      <c r="U66" s="4">
        <v>1.2740349598024685</v>
      </c>
      <c r="V66" s="4">
        <v>9.6031206330704458E-2</v>
      </c>
      <c r="W66" s="4">
        <v>1.215974281306897</v>
      </c>
      <c r="X66" s="4">
        <v>0.36350451485612034</v>
      </c>
      <c r="Y66" s="4">
        <v>0.63642997425539061</v>
      </c>
      <c r="Z66" s="4">
        <v>1.2255115571635797</v>
      </c>
      <c r="AA66" s="4">
        <v>0.13761786950462185</v>
      </c>
      <c r="AB66" s="4">
        <v>4.4907699671523242E-2</v>
      </c>
      <c r="AC66" s="4">
        <f>I66-AB66</f>
        <v>0.13763634134244693</v>
      </c>
      <c r="AD66" s="4">
        <v>0.10281598458964378</v>
      </c>
      <c r="AE66" s="4">
        <v>0.10333760982953738</v>
      </c>
      <c r="AF66" s="4">
        <v>29.272617486464782</v>
      </c>
    </row>
    <row r="67" spans="1:32" x14ac:dyDescent="0.25">
      <c r="A67" s="3">
        <v>40718.336805555555</v>
      </c>
      <c r="B67" s="4">
        <v>3.0394546054296456</v>
      </c>
      <c r="C67" s="5">
        <v>2.5705863138202902E-4</v>
      </c>
      <c r="D67" s="4">
        <v>1.1677049684700142E-2</v>
      </c>
      <c r="E67" s="4">
        <v>3.3918366741113159E-3</v>
      </c>
      <c r="F67" s="4">
        <v>1.6709601111312847E-3</v>
      </c>
      <c r="G67" s="4">
        <v>5.1379451737668929E-3</v>
      </c>
      <c r="H67" s="4">
        <v>1.6311478938469053</v>
      </c>
      <c r="I67" s="4">
        <v>0.7249591913623904</v>
      </c>
      <c r="J67" s="4">
        <v>2.2998557894625498E-2</v>
      </c>
      <c r="K67" s="4">
        <v>4.9274644763252244E-3</v>
      </c>
      <c r="L67" s="4">
        <v>4.7678858439434408E-4</v>
      </c>
      <c r="M67" s="4">
        <v>5.2756210908005302E-4</v>
      </c>
      <c r="N67" s="4">
        <v>5.1670024464197981</v>
      </c>
      <c r="O67" s="4">
        <v>2.9460817033444205E-4</v>
      </c>
      <c r="P67" s="4">
        <v>0.20254007265607951</v>
      </c>
      <c r="Q67" s="4">
        <v>5.1596014231821375E-3</v>
      </c>
      <c r="R67" s="4">
        <v>1.7855577642869559E-3</v>
      </c>
      <c r="S67" s="4">
        <v>3.5772063487219494E-2</v>
      </c>
      <c r="T67" s="4">
        <v>1.1714673938950753</v>
      </c>
      <c r="U67" s="4">
        <v>1.4589502317902261</v>
      </c>
      <c r="V67" s="4">
        <v>3.0945064149466048E-2</v>
      </c>
      <c r="W67" s="4">
        <v>8.973799757801789</v>
      </c>
      <c r="X67" s="4">
        <v>1.8596204935863374</v>
      </c>
      <c r="Y67" s="4">
        <v>3.5244505591844959</v>
      </c>
      <c r="Z67" s="4">
        <v>6.2249042698778334</v>
      </c>
      <c r="AA67" s="4">
        <v>0.2575661221243174</v>
      </c>
      <c r="AB67" s="4">
        <v>0.24652506322266426</v>
      </c>
      <c r="AC67" s="4">
        <f>I67-AB67</f>
        <v>0.47843412813972613</v>
      </c>
      <c r="AD67" s="4">
        <v>0.53219116493028706</v>
      </c>
      <c r="AE67" s="4">
        <v>0.99047373728174082</v>
      </c>
      <c r="AF67" s="4">
        <v>74.462473684600852</v>
      </c>
    </row>
    <row r="68" spans="1:32" x14ac:dyDescent="0.25">
      <c r="A68" s="3">
        <v>40719.572916666664</v>
      </c>
      <c r="B68" s="4">
        <v>3.228127476139619</v>
      </c>
      <c r="C68" s="5">
        <v>4.7507556425782735E-4</v>
      </c>
      <c r="D68" s="4">
        <v>6.8229388035243076E-3</v>
      </c>
      <c r="E68" s="4">
        <v>3.1482621253595446E-3</v>
      </c>
      <c r="F68" s="4">
        <v>7.9617928812007917E-4</v>
      </c>
      <c r="G68" s="4">
        <v>4.8993036791354959E-3</v>
      </c>
      <c r="H68" s="4">
        <v>1.6404726146063553</v>
      </c>
      <c r="I68" s="4">
        <v>0.68755404750422011</v>
      </c>
      <c r="J68" s="4">
        <v>2.544182063361938E-2</v>
      </c>
      <c r="K68" s="4">
        <v>4.9031111767972339E-3</v>
      </c>
      <c r="L68" s="4">
        <v>1.2400000000000001E-4</v>
      </c>
      <c r="M68" s="4">
        <v>3.4918838383838398E-8</v>
      </c>
      <c r="N68" s="4">
        <v>5.5320297603106914</v>
      </c>
      <c r="O68" s="4">
        <v>3.0062686256956896E-4</v>
      </c>
      <c r="P68" s="4">
        <v>0.19687430584705454</v>
      </c>
      <c r="Q68" s="4">
        <v>7.697450686850839E-3</v>
      </c>
      <c r="R68" s="4">
        <v>3.0120459209416321E-3</v>
      </c>
      <c r="S68" s="4">
        <v>3.4298399716906021E-2</v>
      </c>
      <c r="T68" s="4">
        <v>0.57345466729014627</v>
      </c>
      <c r="U68" s="4">
        <v>0.91914715579136985</v>
      </c>
      <c r="V68" s="4">
        <v>0.10996266828516414</v>
      </c>
      <c r="W68" s="4">
        <v>5.3473311589318495</v>
      </c>
      <c r="X68" s="4">
        <v>2.6101043680201093</v>
      </c>
      <c r="Y68" s="4">
        <v>3.4994788840585156</v>
      </c>
      <c r="Z68" s="4">
        <v>3.7521738373869313</v>
      </c>
      <c r="AA68" s="4">
        <v>0.31641003242339083</v>
      </c>
      <c r="AB68" s="4">
        <v>0.17592896397999605</v>
      </c>
      <c r="AC68" s="4">
        <f>I68-AB68</f>
        <v>0.51162508352422409</v>
      </c>
      <c r="AD68" s="4">
        <v>0.33521305952891323</v>
      </c>
      <c r="AE68" s="4">
        <v>0.78650611633715584</v>
      </c>
      <c r="AF68" s="4">
        <v>64.105704465932561</v>
      </c>
    </row>
    <row r="69" spans="1:32" x14ac:dyDescent="0.25">
      <c r="A69" s="3">
        <v>40720.420138888891</v>
      </c>
      <c r="B69" s="4">
        <v>3.6695239172172127</v>
      </c>
      <c r="C69" s="4">
        <v>5.1012765590068227E-4</v>
      </c>
      <c r="D69" s="4">
        <v>6.8863228934485524E-3</v>
      </c>
      <c r="E69" s="4">
        <v>4.4224711791294707E-3</v>
      </c>
      <c r="F69" s="4">
        <v>3.9144215480922274E-3</v>
      </c>
      <c r="G69" s="4">
        <v>4.2514111962986684E-3</v>
      </c>
      <c r="H69" s="4">
        <v>2.1694012171270693</v>
      </c>
      <c r="I69" s="4">
        <v>0.82008452245142049</v>
      </c>
      <c r="J69" s="4">
        <v>3.300833306911629E-2</v>
      </c>
      <c r="K69" s="4">
        <v>4.7729789337587619E-3</v>
      </c>
      <c r="L69" s="4">
        <v>1.2650000000000001E-4</v>
      </c>
      <c r="M69" s="4">
        <v>6.7853545045016748E-4</v>
      </c>
      <c r="N69" s="4">
        <v>6.5144535761105145</v>
      </c>
      <c r="O69" s="4">
        <v>4.6298406411173605E-4</v>
      </c>
      <c r="P69" s="4">
        <v>0.2579744054437873</v>
      </c>
      <c r="Q69" s="4">
        <v>8.3933627840417583E-3</v>
      </c>
      <c r="R69" s="4">
        <v>4.9519526910543708E-3</v>
      </c>
      <c r="S69" s="4">
        <v>1.5737007922035518E-2</v>
      </c>
      <c r="T69" s="8">
        <v>0.13356469125209747</v>
      </c>
      <c r="U69" s="8">
        <v>0.85387859944370925</v>
      </c>
      <c r="V69" s="8">
        <v>0.30473385478322351</v>
      </c>
      <c r="W69" s="8">
        <v>5.6813578173417447</v>
      </c>
      <c r="X69" s="8">
        <v>1.2607068607068608</v>
      </c>
      <c r="Y69" s="8">
        <v>1.9363281431868515</v>
      </c>
      <c r="Z69" s="8">
        <v>4.362129929282033</v>
      </c>
      <c r="AA69" s="8">
        <v>0.18475552730809999</v>
      </c>
      <c r="AB69" s="8">
        <v>0.19481001385315655</v>
      </c>
      <c r="AC69" s="4">
        <f>I69-AB69</f>
        <v>0.62527450859826395</v>
      </c>
      <c r="AD69" s="8">
        <v>0.42431578947368426</v>
      </c>
      <c r="AE69" s="8">
        <v>0.69718698290126879</v>
      </c>
      <c r="AF69" s="4">
        <v>64.105704465932561</v>
      </c>
    </row>
    <row r="70" spans="1:32" x14ac:dyDescent="0.25">
      <c r="A70" s="3">
        <v>40721.59375</v>
      </c>
      <c r="B70" s="4">
        <v>2.3091758565286735</v>
      </c>
      <c r="C70" s="5">
        <v>4.2375245390763869E-4</v>
      </c>
      <c r="D70" s="4">
        <v>4.4225012139724705E-3</v>
      </c>
      <c r="E70" s="4">
        <v>3.2755367698010761E-3</v>
      </c>
      <c r="F70" s="4">
        <v>1.592060318678322E-3</v>
      </c>
      <c r="G70" s="4">
        <v>1.8400646750614058E-3</v>
      </c>
      <c r="H70" s="4">
        <v>1.4712854339413226</v>
      </c>
      <c r="I70" s="4">
        <v>0.57908014256655982</v>
      </c>
      <c r="J70" s="4">
        <v>1.9538357617714237E-2</v>
      </c>
      <c r="K70" s="4">
        <v>2.4183798336022111E-3</v>
      </c>
      <c r="L70" s="4">
        <v>1.5360473485813734E-4</v>
      </c>
      <c r="M70" s="4">
        <v>4.7169478770459826E-4</v>
      </c>
      <c r="N70" s="4">
        <v>4.127267527970683</v>
      </c>
      <c r="O70" s="4">
        <v>3.0761182428278738E-4</v>
      </c>
      <c r="P70" s="4">
        <v>0.17128712643428753</v>
      </c>
      <c r="Q70" s="4">
        <v>3.6650000000000002E-4</v>
      </c>
      <c r="R70" s="4">
        <v>3.2413804666980317E-3</v>
      </c>
      <c r="S70" s="4">
        <v>2.4071694896252615E-2</v>
      </c>
      <c r="T70" s="4">
        <v>0.21216414970676151</v>
      </c>
      <c r="U70" s="4">
        <v>0.96366946524257013</v>
      </c>
      <c r="V70" s="4">
        <v>0.20457712964281827</v>
      </c>
      <c r="W70" s="4">
        <v>5.6297153992663231</v>
      </c>
      <c r="X70" s="4">
        <v>1.428712797486982</v>
      </c>
      <c r="Y70" s="4">
        <v>2.3494240353516007</v>
      </c>
      <c r="Z70" s="4">
        <v>4.3964305209504451</v>
      </c>
      <c r="AA70" s="4">
        <v>0.24033879174773051</v>
      </c>
      <c r="AB70" s="4">
        <v>0.18211182434442055</v>
      </c>
      <c r="AC70" s="4">
        <f>I70-AB70</f>
        <v>0.39696831822213929</v>
      </c>
      <c r="AD70" s="4">
        <v>0.41187235713088022</v>
      </c>
      <c r="AE70" s="4">
        <v>0.71326348358377334</v>
      </c>
      <c r="AF70" s="4">
        <v>52.343613935844161</v>
      </c>
    </row>
    <row r="71" spans="1:32" x14ac:dyDescent="0.25">
      <c r="A71" s="3">
        <v>40723.614583333336</v>
      </c>
      <c r="B71" s="4">
        <v>1.7087980066502548</v>
      </c>
      <c r="C71" s="5">
        <v>3.4422560455930863E-4</v>
      </c>
      <c r="D71" s="4">
        <v>4.9191961519636975E-3</v>
      </c>
      <c r="E71" s="4">
        <v>2.4633157001253225E-3</v>
      </c>
      <c r="F71" s="4">
        <v>2.2484333428299027E-3</v>
      </c>
      <c r="G71" s="4">
        <v>2.1442322953738428E-3</v>
      </c>
      <c r="H71" s="4">
        <v>1.1804537500489773</v>
      </c>
      <c r="I71" s="4">
        <v>0.41185198368715253</v>
      </c>
      <c r="J71" s="4">
        <v>2.010335720314755E-2</v>
      </c>
      <c r="K71" s="4">
        <v>2.7650254426142698E-3</v>
      </c>
      <c r="L71" s="4">
        <v>1.7712672170166238E-4</v>
      </c>
      <c r="M71" s="4">
        <v>3.764238562205822E-4</v>
      </c>
      <c r="N71" s="4">
        <v>3.0598704880505934</v>
      </c>
      <c r="O71" s="4">
        <v>2.5413962591272498E-4</v>
      </c>
      <c r="P71" s="4">
        <v>0.1550690095078586</v>
      </c>
      <c r="Q71" s="4">
        <v>3.0600000000000001E-4</v>
      </c>
      <c r="R71" s="4">
        <v>1.7680884734896304E-3</v>
      </c>
      <c r="S71" s="4">
        <v>2.8190066854517214E-2</v>
      </c>
      <c r="T71" s="4">
        <v>0.20145538019343392</v>
      </c>
      <c r="U71" s="4">
        <v>0.60111622179683255</v>
      </c>
      <c r="V71" s="4">
        <v>8.062968746407298E-2</v>
      </c>
      <c r="W71" s="4">
        <v>6.4099296458440618</v>
      </c>
      <c r="X71" s="4">
        <v>1.2204383126608311</v>
      </c>
      <c r="Y71" s="4">
        <v>2.7429638894262509</v>
      </c>
      <c r="Z71" s="4">
        <v>4.8025134146060147</v>
      </c>
      <c r="AA71" s="4">
        <v>0.25346919048980338</v>
      </c>
      <c r="AB71" s="4">
        <v>0.1929576250569372</v>
      </c>
      <c r="AC71" s="4">
        <f>I71-AB71</f>
        <v>0.21889435863021534</v>
      </c>
      <c r="AD71" s="4">
        <v>0.40905289577204029</v>
      </c>
      <c r="AE71" s="4">
        <v>0.54970358781234219</v>
      </c>
      <c r="AF71" s="4">
        <v>44.094745240334788</v>
      </c>
    </row>
    <row r="72" spans="1:32" x14ac:dyDescent="0.25">
      <c r="A72" s="3">
        <v>40728.59375</v>
      </c>
      <c r="B72" s="4">
        <v>1.2897148579047852</v>
      </c>
      <c r="C72" s="4">
        <v>5.1012765590068227E-4</v>
      </c>
      <c r="D72" s="4">
        <v>6.1725065027635655E-3</v>
      </c>
      <c r="E72" s="4">
        <v>3.2700000000000003E-4</v>
      </c>
      <c r="F72" s="4">
        <v>8.5738580447425794E-4</v>
      </c>
      <c r="G72" s="4">
        <v>2.9312972697554001E-3</v>
      </c>
      <c r="H72" s="4">
        <v>0.8091271321567286</v>
      </c>
      <c r="I72" s="4">
        <v>0.36697995771347108</v>
      </c>
      <c r="J72" s="4">
        <v>1.2849403116839147E-2</v>
      </c>
      <c r="K72" s="4">
        <v>1.9028911541516152E-3</v>
      </c>
      <c r="L72" s="4">
        <v>3.6891054078132397E-5</v>
      </c>
      <c r="M72" s="4">
        <v>3.4918838383838398E-8</v>
      </c>
      <c r="N72" s="4">
        <v>2.1905489397543199</v>
      </c>
      <c r="O72" s="4">
        <v>1.6288437094845969E-4</v>
      </c>
      <c r="P72" s="4">
        <v>0.12119571631536402</v>
      </c>
      <c r="Q72" s="4">
        <v>6.9450487793918487E-4</v>
      </c>
      <c r="R72" s="4">
        <v>2.5355161975508301E-3</v>
      </c>
      <c r="S72" s="4">
        <v>1.2450321538166722E-2</v>
      </c>
      <c r="T72" s="4">
        <v>0.34651959016524519</v>
      </c>
      <c r="U72" s="4">
        <v>0.74951423717741039</v>
      </c>
      <c r="V72" s="4">
        <v>0.16749331158665043</v>
      </c>
      <c r="W72" s="4">
        <v>5.3730750057777454</v>
      </c>
      <c r="X72" s="4">
        <v>1.0333801634797839</v>
      </c>
      <c r="Y72" s="4">
        <v>2.0370657568238215</v>
      </c>
      <c r="Z72" s="4">
        <v>4.4570007884938478</v>
      </c>
      <c r="AA72" s="4">
        <v>0.30842607151779189</v>
      </c>
      <c r="AB72" s="4">
        <v>0.17622642633235674</v>
      </c>
      <c r="AC72" s="4">
        <f>I72-AB72</f>
        <v>0.19075353138111434</v>
      </c>
      <c r="AD72" s="4">
        <v>0.39384602446368777</v>
      </c>
      <c r="AE72" s="4">
        <v>0.4917909523459783</v>
      </c>
      <c r="AF72" s="4">
        <v>39.701017027187468</v>
      </c>
    </row>
    <row r="73" spans="1:32" x14ac:dyDescent="0.25">
      <c r="A73" s="3">
        <v>40732.572916666664</v>
      </c>
      <c r="B73" s="4">
        <v>1.1776431573297428</v>
      </c>
      <c r="C73" s="5">
        <v>1.9912356610676587E-4</v>
      </c>
      <c r="D73" s="4">
        <v>6.0050462884243339E-3</v>
      </c>
      <c r="E73" s="4">
        <v>1.234381103527615E-3</v>
      </c>
      <c r="F73" s="4">
        <v>1.1382846283123789E-3</v>
      </c>
      <c r="G73" s="4">
        <v>2.5690259537871751E-3</v>
      </c>
      <c r="H73" s="4">
        <v>0.70363888130554286</v>
      </c>
      <c r="I73" s="4">
        <v>0.33223648003165418</v>
      </c>
      <c r="J73" s="4">
        <v>1.2664447143898515E-2</v>
      </c>
      <c r="K73" s="4">
        <v>1.4912455527709089E-3</v>
      </c>
      <c r="L73" s="4">
        <v>5.9460326658732142E-4</v>
      </c>
      <c r="M73" s="4">
        <v>1.9628234186431904E-4</v>
      </c>
      <c r="N73" s="4">
        <v>1.9789945672619977</v>
      </c>
      <c r="O73" s="4">
        <v>1.4555153777591286E-4</v>
      </c>
      <c r="P73" s="4">
        <v>0.10375710637266455</v>
      </c>
      <c r="Q73" s="4">
        <v>5.7336176981534427E-4</v>
      </c>
      <c r="R73" s="4">
        <v>1.8968874187050534E-3</v>
      </c>
      <c r="S73" s="4">
        <v>6.546087719604593E-2</v>
      </c>
      <c r="T73" s="4">
        <v>0.25282574967258048</v>
      </c>
      <c r="U73" s="4">
        <v>0.78264545581049028</v>
      </c>
      <c r="V73" s="4">
        <v>8.3775579985842091E-2</v>
      </c>
      <c r="W73" s="4">
        <v>5.366746605787081</v>
      </c>
      <c r="X73" s="4">
        <v>1.0163325002558656</v>
      </c>
      <c r="Y73" s="4">
        <v>1.9999801910245527</v>
      </c>
      <c r="Z73" s="4">
        <v>4.3129475415909218</v>
      </c>
      <c r="AA73" s="4">
        <v>0.31226462786594616</v>
      </c>
      <c r="AB73" s="4">
        <v>0.21463294502542163</v>
      </c>
      <c r="AC73" s="4">
        <f>I73-AB73</f>
        <v>0.11760353500623255</v>
      </c>
      <c r="AD73" s="4">
        <v>0.39026698246246333</v>
      </c>
      <c r="AE73" s="4">
        <v>0.35049252675210468</v>
      </c>
      <c r="AF73" s="4">
        <v>31.702815686703698</v>
      </c>
    </row>
    <row r="74" spans="1:32" x14ac:dyDescent="0.25">
      <c r="A74" s="3">
        <v>40735.604166666664</v>
      </c>
      <c r="B74" s="4">
        <v>1.8729175499349793</v>
      </c>
      <c r="C74" s="5">
        <v>3.166344481656631E-4</v>
      </c>
      <c r="D74" s="4">
        <v>6.0101117990604075E-3</v>
      </c>
      <c r="E74" s="4">
        <v>2.6791069615184878E-3</v>
      </c>
      <c r="F74" s="4">
        <v>1.8340930998145032E-3</v>
      </c>
      <c r="G74" s="4">
        <v>2.054798509361314E-3</v>
      </c>
      <c r="H74" s="4">
        <v>1.2433526891567048</v>
      </c>
      <c r="I74" s="4">
        <v>0.49414905395969844</v>
      </c>
      <c r="J74" s="4">
        <v>1.8902864210065998E-2</v>
      </c>
      <c r="K74" s="4">
        <v>2.4362125149571916E-3</v>
      </c>
      <c r="L74" s="4">
        <v>1.4957709911945857E-4</v>
      </c>
      <c r="M74" s="4">
        <v>4.1634312183557359E-4</v>
      </c>
      <c r="N74" s="4">
        <v>3.8307280920074565</v>
      </c>
      <c r="O74" s="4">
        <v>2.6079082191850423E-4</v>
      </c>
      <c r="P74" s="4">
        <v>0.12783819406273911</v>
      </c>
      <c r="Q74" s="4">
        <v>2.5033078286635299E-3</v>
      </c>
      <c r="R74" s="4">
        <v>2.5293839518787738E-3</v>
      </c>
      <c r="S74" s="4">
        <v>1.3992556367813914E-2</v>
      </c>
      <c r="T74" s="4">
        <v>0.28576068546458577</v>
      </c>
      <c r="U74" s="4">
        <v>0.76561355729789859</v>
      </c>
      <c r="V74" s="4">
        <v>1.1468944177581024</v>
      </c>
      <c r="W74" s="4">
        <v>5.4687884596460377</v>
      </c>
      <c r="X74" s="4">
        <v>1.7857899507854527</v>
      </c>
      <c r="Y74" s="4">
        <v>2.885736811578095</v>
      </c>
      <c r="Z74" s="4">
        <v>3.8849275674399051</v>
      </c>
      <c r="AA74" s="4">
        <v>0.27715743445296132</v>
      </c>
      <c r="AB74" s="4">
        <v>0.16907298131792178</v>
      </c>
      <c r="AC74" s="4">
        <f>I74-AB74</f>
        <v>0.32507607264177663</v>
      </c>
      <c r="AD74" s="4">
        <v>0.38808987125029942</v>
      </c>
      <c r="AE74" s="4">
        <v>1.1918116996558106</v>
      </c>
      <c r="AF74" s="4">
        <v>53.646044052640605</v>
      </c>
    </row>
    <row r="75" spans="1:32" x14ac:dyDescent="0.25">
      <c r="A75" s="3">
        <v>40738.642361111109</v>
      </c>
      <c r="B75" s="4">
        <v>2.7057045243001183</v>
      </c>
      <c r="C75" s="5">
        <v>3.0421044554250173E-4</v>
      </c>
      <c r="D75" s="4">
        <v>7.4623104361408619E-3</v>
      </c>
      <c r="E75" s="4">
        <v>3.1177446535444369E-3</v>
      </c>
      <c r="F75" s="4">
        <v>2.5155882147684032E-3</v>
      </c>
      <c r="G75" s="4">
        <v>2.5653248753406146E-3</v>
      </c>
      <c r="H75" s="4">
        <v>1.6190751342099166</v>
      </c>
      <c r="I75" s="4">
        <v>0.58167666059102363</v>
      </c>
      <c r="J75" s="4">
        <v>2.7564064836412501E-2</v>
      </c>
      <c r="K75" s="4">
        <v>3.6795845653101998E-3</v>
      </c>
      <c r="L75" s="4">
        <v>1.660417558105328E-4</v>
      </c>
      <c r="M75" s="4">
        <v>5.240238459047438E-4</v>
      </c>
      <c r="N75" s="4">
        <v>4.969591273754836</v>
      </c>
      <c r="O75" s="4">
        <v>3.6366101871270151E-4</v>
      </c>
      <c r="P75" s="4">
        <v>0.2023731132903302</v>
      </c>
      <c r="Q75" s="4">
        <v>3.6272289940826696E-3</v>
      </c>
      <c r="R75" s="4">
        <v>2.7894794760985318E-3</v>
      </c>
      <c r="S75" s="4">
        <v>1.0053560262781256E-2</v>
      </c>
      <c r="T75" s="4">
        <v>0.20622878664345815</v>
      </c>
      <c r="U75" s="4">
        <v>1.0349634633842049</v>
      </c>
      <c r="V75" s="4">
        <v>0.43114093768412703</v>
      </c>
      <c r="W75" s="4">
        <v>6.923379059077388</v>
      </c>
      <c r="X75" s="4">
        <v>1.6828260838223212</v>
      </c>
      <c r="Y75" s="4">
        <v>2.97151857672179</v>
      </c>
      <c r="Z75" s="4">
        <v>5.4204812502703259</v>
      </c>
      <c r="AA75" s="4">
        <v>0.33808624443130869</v>
      </c>
      <c r="AB75" s="4">
        <v>0.25796196709966701</v>
      </c>
      <c r="AC75" s="4">
        <f>I75-AB75</f>
        <v>0.32371469349135662</v>
      </c>
      <c r="AD75" s="4">
        <v>0.51657271377286962</v>
      </c>
      <c r="AE75" s="4">
        <v>1.1835902019867075</v>
      </c>
      <c r="AF75" s="4">
        <v>63.002031882867307</v>
      </c>
    </row>
    <row r="76" spans="1:32" x14ac:dyDescent="0.25">
      <c r="A76" s="3">
        <v>40741.677777777775</v>
      </c>
      <c r="B76" s="4">
        <v>1.5840110680658606</v>
      </c>
      <c r="C76" s="4">
        <v>5.1012765590068227E-4</v>
      </c>
      <c r="D76" s="4">
        <v>4.9364055412191334E-3</v>
      </c>
      <c r="E76" s="4">
        <v>2.0463679405726192E-3</v>
      </c>
      <c r="F76" s="4">
        <v>1.6051468139765379E-3</v>
      </c>
      <c r="G76" s="4">
        <v>2.1939840155470571E-3</v>
      </c>
      <c r="H76" s="4">
        <v>0.90543628584707025</v>
      </c>
      <c r="I76" s="4">
        <v>0.39331907322758553</v>
      </c>
      <c r="J76" s="4">
        <v>1.4101512299051964E-2</v>
      </c>
      <c r="K76" s="4">
        <v>1.7195372144458731E-3</v>
      </c>
      <c r="L76" s="4">
        <v>2.104151135909082E-4</v>
      </c>
      <c r="M76" s="4">
        <v>3.4918838383838398E-8</v>
      </c>
      <c r="N76" s="4">
        <v>2.8986396452903231</v>
      </c>
      <c r="O76" s="4">
        <v>2.1334323669615612E-4</v>
      </c>
      <c r="P76" s="4">
        <v>0.10301921318602636</v>
      </c>
      <c r="Q76" s="4">
        <v>1.5531263618642813E-3</v>
      </c>
      <c r="R76" s="4">
        <v>2.2307180979231783E-3</v>
      </c>
      <c r="S76" s="4">
        <v>2.3433185892831034E-2</v>
      </c>
      <c r="T76" s="4">
        <v>0.19773569152644491</v>
      </c>
      <c r="U76" s="4">
        <v>0.70901726698858303</v>
      </c>
      <c r="V76" s="4">
        <v>7.0602648035992033E-2</v>
      </c>
      <c r="W76" s="4">
        <v>5.7053511471518004</v>
      </c>
      <c r="X76" s="4">
        <v>1.892893593879208</v>
      </c>
      <c r="Y76" s="4">
        <v>2.2377468692030904</v>
      </c>
      <c r="Z76" s="4">
        <v>4.6140235862058692</v>
      </c>
      <c r="AA76" s="4">
        <v>0.30738056037726014</v>
      </c>
      <c r="AB76" s="4">
        <v>0.20677041815973957</v>
      </c>
      <c r="AC76" s="4">
        <f>I76-AB76</f>
        <v>0.18654865506784596</v>
      </c>
      <c r="AD76" s="4">
        <v>0.43901930254561172</v>
      </c>
      <c r="AE76" s="4">
        <v>0.76241702736327688</v>
      </c>
      <c r="AF76" s="4">
        <v>44.035251001023177</v>
      </c>
    </row>
    <row r="77" spans="1:32" x14ac:dyDescent="0.25">
      <c r="A77" s="3">
        <v>40744.708333333336</v>
      </c>
      <c r="B77" s="4">
        <v>1.3009330647067427</v>
      </c>
      <c r="C77" s="5">
        <v>1.1137397677223196E-4</v>
      </c>
      <c r="D77" s="4">
        <v>4.3072698008936698E-3</v>
      </c>
      <c r="E77" s="4">
        <v>1.4212626697552252E-3</v>
      </c>
      <c r="F77" s="4">
        <v>1.1526031642411483E-3</v>
      </c>
      <c r="G77" s="4">
        <v>1.4630094432001076E-3</v>
      </c>
      <c r="H77" s="4">
        <v>0.79827991941202292</v>
      </c>
      <c r="I77" s="4">
        <v>0.30759035195335799</v>
      </c>
      <c r="J77" s="4">
        <v>1.4206768939862906E-2</v>
      </c>
      <c r="K77" s="4">
        <v>1.6894181382976722E-3</v>
      </c>
      <c r="L77" s="4">
        <v>1.113412603102843E-4</v>
      </c>
      <c r="M77" s="4">
        <v>2.5914607435643038E-4</v>
      </c>
      <c r="N77" s="4">
        <v>2.2832365752360797</v>
      </c>
      <c r="O77" s="4">
        <v>1.7574521716230267E-4</v>
      </c>
      <c r="P77" s="4">
        <v>0.10336871250576832</v>
      </c>
      <c r="Q77" s="4">
        <v>1.3032741679516468E-3</v>
      </c>
      <c r="R77" s="4">
        <v>1.4824586086193115E-3</v>
      </c>
      <c r="S77" s="4">
        <v>1.00005627652031E-2</v>
      </c>
      <c r="T77" s="4">
        <v>0.13926677881270427</v>
      </c>
      <c r="U77" s="4">
        <v>0.62403026307160925</v>
      </c>
      <c r="V77" s="4">
        <v>0.1021573268895024</v>
      </c>
      <c r="W77" s="4">
        <v>3.6577165209119289</v>
      </c>
      <c r="X77" s="4">
        <v>0.9437212533950422</v>
      </c>
      <c r="Y77" s="4">
        <v>1.4080309616367406</v>
      </c>
      <c r="Z77" s="4">
        <v>2.974257971530454</v>
      </c>
      <c r="AA77" s="4">
        <v>0.30367324907695054</v>
      </c>
      <c r="AB77" s="4">
        <v>0.14033798255536861</v>
      </c>
      <c r="AC77" s="4">
        <f>I77-AB77</f>
        <v>0.16725236939798938</v>
      </c>
      <c r="AD77" s="4">
        <v>0.28070467582729935</v>
      </c>
      <c r="AE77" s="4">
        <v>0.38836986293503917</v>
      </c>
      <c r="AF77" s="4">
        <v>31.059671738498185</v>
      </c>
    </row>
    <row r="78" spans="1:32" x14ac:dyDescent="0.25">
      <c r="A78" s="3">
        <v>40751.614583333336</v>
      </c>
      <c r="B78" s="4">
        <v>0.6584260358687225</v>
      </c>
      <c r="C78" s="5">
        <v>1.1249363325453907E-4</v>
      </c>
      <c r="D78" s="4">
        <v>4.3100755341138252E-3</v>
      </c>
      <c r="E78" s="4">
        <v>1.1634276757090647E-3</v>
      </c>
      <c r="F78" s="4">
        <v>4.2607772845406282E-4</v>
      </c>
      <c r="G78" s="4">
        <v>1.8079873262676126E-3</v>
      </c>
      <c r="H78" s="4">
        <v>0.52729474128722575</v>
      </c>
      <c r="I78" s="4">
        <v>0.21959599323056711</v>
      </c>
      <c r="J78" s="4">
        <v>1.0840875577895034E-2</v>
      </c>
      <c r="K78" s="4">
        <v>1.5622869285411491E-3</v>
      </c>
      <c r="L78" s="4">
        <v>1.4286663233793154E-4</v>
      </c>
      <c r="M78" s="4">
        <v>3.4918838383838398E-8</v>
      </c>
      <c r="N78" s="4">
        <v>1.0854279621865637</v>
      </c>
      <c r="O78" s="4">
        <v>1.2949012367244095E-4</v>
      </c>
      <c r="P78" s="4">
        <v>8.3056582536201823E-2</v>
      </c>
      <c r="Q78" s="4">
        <v>2.0449999999999998E-4</v>
      </c>
      <c r="R78" s="4">
        <v>1.1641083148631122E-3</v>
      </c>
      <c r="S78" s="4">
        <v>6.3353157436000897E-3</v>
      </c>
      <c r="T78" s="4">
        <v>0.4437675129223615</v>
      </c>
      <c r="U78" s="4">
        <v>0.9284874032094681</v>
      </c>
      <c r="V78" s="4">
        <v>6.7611051164751773E-2</v>
      </c>
      <c r="W78" s="4">
        <v>4.4046538409124842</v>
      </c>
      <c r="X78" s="4">
        <v>1.218918010752688</v>
      </c>
      <c r="Y78" s="4">
        <v>1.9154345878136199</v>
      </c>
      <c r="Z78" s="4">
        <v>3.8755880376344081</v>
      </c>
      <c r="AA78" s="4">
        <v>0.29348678315412186</v>
      </c>
      <c r="AB78" s="4">
        <v>0.17439516129032256</v>
      </c>
      <c r="AC78" s="4">
        <f>I78-AB78</f>
        <v>4.5200831940244546E-2</v>
      </c>
      <c r="AD78" s="4">
        <v>0.35315860215053768</v>
      </c>
      <c r="AE78" s="4">
        <v>0.31426411290322581</v>
      </c>
      <c r="AF78" s="4">
        <v>32.625580334586274</v>
      </c>
    </row>
    <row r="79" spans="1:32" x14ac:dyDescent="0.25">
      <c r="A79" s="3">
        <v>40754.711805555555</v>
      </c>
      <c r="B79" s="4">
        <v>1.5870271425288229</v>
      </c>
      <c r="C79" s="4">
        <v>5.1012765590068227E-4</v>
      </c>
      <c r="D79" s="4">
        <v>5.9062759291975365E-3</v>
      </c>
      <c r="E79" s="4">
        <v>2.6462459229615281E-3</v>
      </c>
      <c r="F79" s="4">
        <v>1.3947481228701705E-3</v>
      </c>
      <c r="G79" s="4">
        <v>6.7078228212059067E-3</v>
      </c>
      <c r="H79" s="4">
        <v>1.0621385563087709</v>
      </c>
      <c r="I79" s="4">
        <v>0.44317822214236746</v>
      </c>
      <c r="J79" s="4">
        <v>1.6365503334373466E-2</v>
      </c>
      <c r="K79" s="4">
        <v>2.9926871927428715E-3</v>
      </c>
      <c r="L79" s="4">
        <v>2.3665429058919752E-4</v>
      </c>
      <c r="M79" s="4">
        <v>3.8189990788943539E-4</v>
      </c>
      <c r="N79" s="4">
        <v>2.9363282409420339</v>
      </c>
      <c r="O79" s="4">
        <v>2.4807734731882515E-4</v>
      </c>
      <c r="P79" s="4">
        <v>0.12781905894832812</v>
      </c>
      <c r="Q79" s="4">
        <v>6.4378139850895027E-3</v>
      </c>
      <c r="R79" s="4">
        <v>3.1820876058016047E-3</v>
      </c>
      <c r="S79" s="4">
        <v>3.2278886914320938E-2</v>
      </c>
      <c r="T79" s="4">
        <v>0.54138135336778803</v>
      </c>
      <c r="U79" s="4">
        <v>1.6694330179393704</v>
      </c>
      <c r="V79" s="4">
        <v>0.52131643529178429</v>
      </c>
      <c r="W79" s="4">
        <v>5.8533884396811926</v>
      </c>
      <c r="X79" s="4">
        <v>1.7726372382569326</v>
      </c>
      <c r="Y79" s="4">
        <v>2.8086799660441426</v>
      </c>
      <c r="Z79" s="4">
        <v>5.3814728353140913</v>
      </c>
      <c r="AA79" s="4">
        <v>0.36506083757781549</v>
      </c>
      <c r="AB79" s="4">
        <v>0.24932795698924731</v>
      </c>
      <c r="AC79" s="4">
        <f>I79-AB79</f>
        <v>0.19385026515312015</v>
      </c>
      <c r="AD79" s="4">
        <v>0.50339558573853993</v>
      </c>
      <c r="AE79" s="4">
        <v>0.7774122807017545</v>
      </c>
      <c r="AF79" s="4">
        <v>58.183510213183673</v>
      </c>
    </row>
    <row r="80" spans="1:32" x14ac:dyDescent="0.25">
      <c r="A80" s="3">
        <v>40758.364583333336</v>
      </c>
      <c r="B80" s="4">
        <v>1.4099079022691468</v>
      </c>
      <c r="C80" s="4">
        <v>5.1012765590068227E-4</v>
      </c>
      <c r="D80" s="4">
        <v>8.1215324143295801E-3</v>
      </c>
      <c r="E80" s="4">
        <v>1.3079698640554452E-3</v>
      </c>
      <c r="F80" s="4">
        <v>1.3617537290452715E-3</v>
      </c>
      <c r="G80" s="4">
        <v>1.5580350252435251E-3</v>
      </c>
      <c r="H80" s="4">
        <v>0.85728543490342701</v>
      </c>
      <c r="I80" s="4">
        <v>0.4721609906965718</v>
      </c>
      <c r="J80" s="4">
        <v>1.4997736189455168E-2</v>
      </c>
      <c r="K80" s="4">
        <v>2.0717031131030693E-3</v>
      </c>
      <c r="L80" s="4">
        <v>2.6531040056582952E-4</v>
      </c>
      <c r="M80" s="4">
        <v>3.4918838383838398E-8</v>
      </c>
      <c r="N80" s="4">
        <v>2.705763706063764</v>
      </c>
      <c r="O80" s="4">
        <v>1.3489409181739357E-4</v>
      </c>
      <c r="P80" s="4">
        <v>9.410315533749887E-2</v>
      </c>
      <c r="Q80" s="4">
        <v>2.3067713421530771E-3</v>
      </c>
      <c r="R80" s="4">
        <v>2.3839208853688996E-3</v>
      </c>
      <c r="S80" s="4">
        <v>3.0002010802697873E-2</v>
      </c>
      <c r="T80" s="4">
        <v>0.20556763825113897</v>
      </c>
      <c r="U80" s="4">
        <v>0.73063322505481609</v>
      </c>
      <c r="V80" s="4">
        <v>0.27985070452354072</v>
      </c>
      <c r="W80" s="4">
        <v>5.7659125138119274</v>
      </c>
      <c r="X80" s="4">
        <v>1.3467865624381556</v>
      </c>
      <c r="Y80" s="4">
        <v>2.0830756481298245</v>
      </c>
      <c r="Z80" s="4">
        <v>4.7711446170591731</v>
      </c>
      <c r="AA80" s="4">
        <v>0.2591900850979616</v>
      </c>
      <c r="AB80" s="4">
        <v>0.19481001385315655</v>
      </c>
      <c r="AC80" s="4">
        <f>I80-AB80</f>
        <v>0.27735097684341525</v>
      </c>
      <c r="AD80" s="4">
        <v>0.45260859885216709</v>
      </c>
      <c r="AE80" s="4">
        <v>0.8349619038195133</v>
      </c>
      <c r="AF80" s="4">
        <v>48.073257985347887</v>
      </c>
    </row>
    <row r="81" spans="1:32" x14ac:dyDescent="0.25">
      <c r="A81" s="3">
        <v>40764.584722222222</v>
      </c>
      <c r="B81" s="4">
        <v>0.93029791530904749</v>
      </c>
      <c r="C81" s="5">
        <v>2.0999781244798016E-4</v>
      </c>
      <c r="D81" s="4">
        <v>4.3552574724414319E-3</v>
      </c>
      <c r="E81" s="4">
        <v>1.9129696102970033E-3</v>
      </c>
      <c r="F81" s="4">
        <v>6.9276232577948247E-4</v>
      </c>
      <c r="G81" s="4">
        <v>3.0519796681881244E-3</v>
      </c>
      <c r="H81" s="4">
        <v>0.60587686985338041</v>
      </c>
      <c r="I81" s="4">
        <v>0.25660837042110762</v>
      </c>
      <c r="J81" s="4">
        <v>9.3315443917004869E-3</v>
      </c>
      <c r="K81" s="4">
        <v>1.4051718453884482E-3</v>
      </c>
      <c r="L81" s="4">
        <v>2.6653543421010909E-4</v>
      </c>
      <c r="M81" s="4">
        <v>3.4918838383838398E-8</v>
      </c>
      <c r="N81" s="4">
        <v>1.716724217975476</v>
      </c>
      <c r="O81" s="4">
        <v>1.6710060661722685E-4</v>
      </c>
      <c r="P81" s="4">
        <v>7.0955837526559387E-2</v>
      </c>
      <c r="Q81" s="4">
        <v>1.525810516839762E-3</v>
      </c>
      <c r="R81" s="4">
        <v>1.4770362236701281E-3</v>
      </c>
      <c r="S81" s="4">
        <v>2.0397785969774949E-2</v>
      </c>
      <c r="T81" s="4">
        <v>0.6901761370170314</v>
      </c>
      <c r="U81" s="4">
        <v>0.72700457660956408</v>
      </c>
      <c r="V81" s="4">
        <v>7.1726210754788008E-2</v>
      </c>
      <c r="W81" s="4">
        <v>3.1377121959029344</v>
      </c>
      <c r="X81" s="4">
        <v>1.0487897473655148</v>
      </c>
      <c r="Y81" s="4">
        <v>1.3656182412222173</v>
      </c>
      <c r="Z81" s="4">
        <v>2.3991935483870974</v>
      </c>
      <c r="AA81" s="4">
        <v>0.20098016658230178</v>
      </c>
      <c r="AB81" s="4">
        <v>0.11829299157885048</v>
      </c>
      <c r="AC81" s="4">
        <f>I81-AB81</f>
        <v>0.13831537884225714</v>
      </c>
      <c r="AD81" s="4">
        <v>0.24461023422760117</v>
      </c>
      <c r="AE81" s="4">
        <v>0.43187151994846074</v>
      </c>
      <c r="AF81" s="4">
        <v>28.933125732890897</v>
      </c>
    </row>
    <row r="82" spans="1:32" x14ac:dyDescent="0.25">
      <c r="A82" s="3">
        <v>40767.607638888891</v>
      </c>
      <c r="B82" s="4">
        <v>1.0358035353520785</v>
      </c>
      <c r="C82" s="5">
        <v>2.486675474222764E-4</v>
      </c>
      <c r="D82" s="4">
        <v>4.9684374397433867E-3</v>
      </c>
      <c r="E82" s="4">
        <v>1.298861657505425E-3</v>
      </c>
      <c r="F82" s="4">
        <v>8.5808102656335515E-4</v>
      </c>
      <c r="G82" s="4">
        <v>1.7847852731432978E-3</v>
      </c>
      <c r="H82" s="4">
        <v>0.63275235107118322</v>
      </c>
      <c r="I82" s="4">
        <v>0.32172019425556564</v>
      </c>
      <c r="J82" s="4">
        <v>1.0209617285889991E-2</v>
      </c>
      <c r="K82" s="4">
        <v>1.3861715977537214E-3</v>
      </c>
      <c r="L82" s="4">
        <v>1.4232885867889944E-4</v>
      </c>
      <c r="M82" s="4">
        <v>2.0978364468251501E-4</v>
      </c>
      <c r="N82" s="4">
        <v>1.8316590032836122</v>
      </c>
      <c r="O82" s="4">
        <v>1.2970526579824372E-4</v>
      </c>
      <c r="P82" s="4">
        <v>7.9591304165002208E-2</v>
      </c>
      <c r="Q82" s="4">
        <v>1.1076834505558946E-3</v>
      </c>
      <c r="R82" s="4">
        <v>1.278311016258157E-3</v>
      </c>
      <c r="S82" s="4">
        <v>1.4299654247312566E-2</v>
      </c>
      <c r="T82" s="4">
        <v>0.17249895700792112</v>
      </c>
      <c r="U82" s="4">
        <v>0.72092424785080711</v>
      </c>
      <c r="V82" s="4">
        <v>6.9277994649371177E-2</v>
      </c>
      <c r="W82" s="4">
        <v>5.8055554986185776</v>
      </c>
      <c r="X82" s="4">
        <v>1.377856182795699</v>
      </c>
      <c r="Y82" s="4">
        <v>2.2743055555555554</v>
      </c>
      <c r="Z82" s="4">
        <v>4.7360271057347658</v>
      </c>
      <c r="AA82" s="4">
        <v>0.28452620967741932</v>
      </c>
      <c r="AB82" s="4">
        <v>0.18971214157706093</v>
      </c>
      <c r="AC82" s="4">
        <f>I82-AB82</f>
        <v>0.13200805267850471</v>
      </c>
      <c r="AD82" s="4">
        <v>0.43806003584229386</v>
      </c>
      <c r="AE82" s="4">
        <v>0.45292898745519711</v>
      </c>
      <c r="AF82" s="4">
        <v>38.249713150799892</v>
      </c>
    </row>
    <row r="83" spans="1:32" x14ac:dyDescent="0.25">
      <c r="A83" s="3">
        <v>40770.625</v>
      </c>
      <c r="B83" s="4">
        <v>1.7383373987432647</v>
      </c>
      <c r="C83" s="4">
        <v>5.1012765590068227E-4</v>
      </c>
      <c r="D83" s="4">
        <v>5.3875722371167847E-3</v>
      </c>
      <c r="E83" s="4">
        <v>2.2259697365350378E-3</v>
      </c>
      <c r="F83" s="4">
        <v>1.7675336038410975E-3</v>
      </c>
      <c r="G83" s="4">
        <v>3.238336055472748E-3</v>
      </c>
      <c r="H83" s="4">
        <v>1.1754319763472374</v>
      </c>
      <c r="I83" s="4">
        <v>0.45940926638692953</v>
      </c>
      <c r="J83" s="4">
        <v>1.7297756988379816E-2</v>
      </c>
      <c r="K83" s="4">
        <v>2.4603735091577317E-3</v>
      </c>
      <c r="L83" s="4">
        <v>2.0371567293725132E-4</v>
      </c>
      <c r="M83" s="4">
        <v>3.5820770390444264E-4</v>
      </c>
      <c r="N83" s="4">
        <v>3.2171664803859752</v>
      </c>
      <c r="O83" s="4">
        <v>2.7001408046726789E-4</v>
      </c>
      <c r="P83" s="4">
        <v>0.13351157056291743</v>
      </c>
      <c r="Q83" s="4">
        <v>4.6655768385420954E-3</v>
      </c>
      <c r="R83" s="4">
        <v>1.9681266544036959E-3</v>
      </c>
      <c r="S83" s="4">
        <v>1.7701362535983242E-2</v>
      </c>
      <c r="T83" s="4">
        <v>0.68783552992545127</v>
      </c>
      <c r="U83" s="4">
        <v>1.1007677439680867</v>
      </c>
      <c r="V83" s="4">
        <v>0.1119755625270674</v>
      </c>
      <c r="W83" s="4">
        <v>3.998683858833632</v>
      </c>
      <c r="X83" s="4">
        <v>1.2797939068100357</v>
      </c>
      <c r="Y83" s="4">
        <v>1.8774641577060931</v>
      </c>
      <c r="Z83" s="4">
        <v>3.0768929211469533</v>
      </c>
      <c r="AA83" s="4">
        <v>0.26845318100358417</v>
      </c>
      <c r="AB83" s="4">
        <v>0.15801411290322581</v>
      </c>
      <c r="AC83" s="4">
        <f>I83-AB83</f>
        <v>0.30139515348370371</v>
      </c>
      <c r="AD83" s="4">
        <v>0.31507616487455192</v>
      </c>
      <c r="AE83" s="4">
        <v>0.64692540322580638</v>
      </c>
      <c r="AF83" s="4">
        <v>42.599300466771382</v>
      </c>
    </row>
    <row r="84" spans="1:32" x14ac:dyDescent="0.25">
      <c r="A84" s="3">
        <v>40773.645833333336</v>
      </c>
      <c r="B84" s="4">
        <v>1.4236213629485395</v>
      </c>
      <c r="C84" s="4">
        <v>5.1012765590068227E-4</v>
      </c>
      <c r="D84" s="4">
        <v>1.2914528862412521E-2</v>
      </c>
      <c r="E84" s="4">
        <v>1.7611073634169112E-3</v>
      </c>
      <c r="F84" s="4">
        <v>1.5325981004343421E-3</v>
      </c>
      <c r="G84" s="4">
        <v>3.0423884693713877E-3</v>
      </c>
      <c r="H84" s="4">
        <v>0.88161165332864622</v>
      </c>
      <c r="I84" s="4">
        <v>0.46570187653109257</v>
      </c>
      <c r="J84" s="4">
        <v>1.4360021210743288E-2</v>
      </c>
      <c r="K84" s="4">
        <v>1.962145649733025E-3</v>
      </c>
      <c r="L84" s="4">
        <v>5.9863308659763641E-5</v>
      </c>
      <c r="M84" s="4">
        <v>2.0333585017340167E-4</v>
      </c>
      <c r="N84" s="4">
        <v>2.7576415054161596</v>
      </c>
      <c r="O84" s="4">
        <v>2.3160596837441016E-4</v>
      </c>
      <c r="P84" s="4">
        <v>9.1114560012155163E-2</v>
      </c>
      <c r="Q84" s="4">
        <v>8.0240159458980329E-4</v>
      </c>
      <c r="R84" s="4">
        <v>1.3417578981100322E-3</v>
      </c>
      <c r="S84" s="4">
        <v>1.4393744070885717E-2</v>
      </c>
      <c r="T84" s="4">
        <v>0.53975618492612987</v>
      </c>
      <c r="U84" s="4">
        <v>0.81571805675436027</v>
      </c>
      <c r="V84" s="4">
        <v>0.54991570380702792</v>
      </c>
      <c r="W84" s="4">
        <v>5.5498711348192957</v>
      </c>
      <c r="X84" s="4">
        <v>0.86337925627240153</v>
      </c>
      <c r="Y84" s="4">
        <v>1.9526209677419357</v>
      </c>
      <c r="Z84" s="4">
        <v>3.8945732526881724</v>
      </c>
      <c r="AA84" s="4">
        <v>0.14776545698924731</v>
      </c>
      <c r="AB84" s="4">
        <v>0.18217965949820789</v>
      </c>
      <c r="AC84" s="4">
        <f>I84-AB84</f>
        <v>0.28352221703288472</v>
      </c>
      <c r="AD84" s="4">
        <v>0.37399193548387094</v>
      </c>
      <c r="AE84" s="4">
        <v>0.81717629928315416</v>
      </c>
      <c r="AF84" s="4">
        <v>41.896246912784193</v>
      </c>
    </row>
    <row r="85" spans="1:32" x14ac:dyDescent="0.25">
      <c r="A85" s="3">
        <v>40777.399305555555</v>
      </c>
      <c r="B85" s="4">
        <v>2.4142707343889067</v>
      </c>
      <c r="C85" s="5">
        <v>1.6708325919420923E-4</v>
      </c>
      <c r="D85" s="4">
        <v>9.5624685414553642E-3</v>
      </c>
      <c r="E85" s="4">
        <v>2.7044097913721823E-3</v>
      </c>
      <c r="F85" s="4">
        <v>1.5636320771711023E-3</v>
      </c>
      <c r="G85" s="4">
        <v>2.8063592063637247E-3</v>
      </c>
      <c r="H85" s="4">
        <v>1.5928890846235917</v>
      </c>
      <c r="I85" s="4">
        <v>0.68769965988095749</v>
      </c>
      <c r="J85" s="4">
        <v>2.415855659159739E-2</v>
      </c>
      <c r="K85" s="4">
        <v>2.699779920059822E-3</v>
      </c>
      <c r="L85" s="4">
        <v>7.0979276587061183E-5</v>
      </c>
      <c r="M85" s="4">
        <v>4.2253772650757405E-4</v>
      </c>
      <c r="N85" s="4">
        <v>4.8158914705647486</v>
      </c>
      <c r="O85" s="4">
        <v>2.9392464959451163E-4</v>
      </c>
      <c r="P85" s="4">
        <v>0.14953885485338131</v>
      </c>
      <c r="Q85" s="4">
        <v>4.3511931313906125E-3</v>
      </c>
      <c r="R85" s="4">
        <v>1.2863816057360575E-3</v>
      </c>
      <c r="S85" s="4">
        <v>1.4999989958014107E-2</v>
      </c>
      <c r="T85" s="4">
        <v>0.29683308626075611</v>
      </c>
      <c r="U85" s="4">
        <v>2.789898404478377</v>
      </c>
      <c r="V85" s="4">
        <v>1.173151727875881</v>
      </c>
      <c r="W85" s="4">
        <v>4.2284078991130478</v>
      </c>
      <c r="X85" s="4">
        <v>0.60407026484930137</v>
      </c>
      <c r="Y85" s="4">
        <v>1.2045833319488881</v>
      </c>
      <c r="Z85" s="4">
        <v>3.0177837347855747</v>
      </c>
      <c r="AA85" s="4">
        <v>8.9666881689181202E-2</v>
      </c>
      <c r="AB85" s="4">
        <v>0.16784663420098822</v>
      </c>
      <c r="AC85" s="4">
        <f>I85-AB85</f>
        <v>0.51985302567996927</v>
      </c>
      <c r="AD85" s="4">
        <v>0.25780289639780457</v>
      </c>
      <c r="AE85" s="4">
        <v>0.7462794228848012</v>
      </c>
      <c r="AF85" s="4">
        <v>51.658247103006829</v>
      </c>
    </row>
    <row r="86" spans="1:32" x14ac:dyDescent="0.25">
      <c r="A86" s="3">
        <v>40779.472916666666</v>
      </c>
      <c r="B86" s="4">
        <v>0.79885382277748451</v>
      </c>
      <c r="C86" s="5">
        <v>1.9888376131414661E-4</v>
      </c>
      <c r="D86" s="4">
        <v>1.3963053641782268E-2</v>
      </c>
      <c r="E86" s="4">
        <v>7.5881089103804766E-4</v>
      </c>
      <c r="F86" s="4">
        <v>3.4832575185239167E-4</v>
      </c>
      <c r="G86" s="4">
        <v>4.6449252101188375E-3</v>
      </c>
      <c r="H86" s="4">
        <v>0.46051225998698969</v>
      </c>
      <c r="I86" s="4">
        <v>0.26838713010868737</v>
      </c>
      <c r="J86" s="4">
        <v>7.5249097571120794E-3</v>
      </c>
      <c r="K86" s="4">
        <v>1.8221599973562209E-3</v>
      </c>
      <c r="L86" s="4">
        <v>1.295E-4</v>
      </c>
      <c r="M86" s="4">
        <v>4.3923055953969186E-5</v>
      </c>
      <c r="N86" s="4">
        <v>1.3507123074229845</v>
      </c>
      <c r="O86" s="4">
        <v>8.0879341690230237E-5</v>
      </c>
      <c r="P86" s="4">
        <v>5.9959857560158619E-2</v>
      </c>
      <c r="Q86" s="4">
        <v>3.4666747340458518E-3</v>
      </c>
      <c r="R86" s="4">
        <v>1.1884619801989518E-3</v>
      </c>
      <c r="S86" s="4">
        <v>1.2840966438402091E-2</v>
      </c>
      <c r="T86" s="4">
        <v>1.0594542434658405</v>
      </c>
      <c r="U86" s="4">
        <v>2.6610169039296157</v>
      </c>
      <c r="V86" s="4">
        <v>3.9401383074687997E-2</v>
      </c>
      <c r="W86" s="4">
        <v>3.5776209108049577</v>
      </c>
      <c r="X86" s="4">
        <v>0.36967965949820786</v>
      </c>
      <c r="Y86" s="4">
        <v>1.0256216397849462</v>
      </c>
      <c r="Z86" s="4">
        <v>2.571572580645161</v>
      </c>
      <c r="AA86" s="4">
        <v>0.12390793010752686</v>
      </c>
      <c r="AB86" s="4">
        <v>0.12841621863799282</v>
      </c>
      <c r="AC86" s="4">
        <f>I86-AB86</f>
        <v>0.13997091147069454</v>
      </c>
      <c r="AD86" s="4">
        <v>0.24697580645161288</v>
      </c>
      <c r="AE86" s="4">
        <v>0.31157594086021506</v>
      </c>
      <c r="AF86" s="4">
        <v>25.7571835242159</v>
      </c>
    </row>
    <row r="87" spans="1:32" x14ac:dyDescent="0.25">
      <c r="A87" s="3">
        <v>40781.604861111111</v>
      </c>
      <c r="B87" s="4">
        <v>0.86908014211414664</v>
      </c>
      <c r="C87" s="4">
        <v>5.1012765590068227E-4</v>
      </c>
      <c r="D87" s="4">
        <v>4.6040305841878347E-3</v>
      </c>
      <c r="E87" s="4">
        <v>1.187075747973877E-3</v>
      </c>
      <c r="F87" s="4">
        <v>1.4589377486092916E-4</v>
      </c>
      <c r="G87" s="4">
        <v>2.5593363100753046E-3</v>
      </c>
      <c r="H87" s="4">
        <v>0.48684154960351705</v>
      </c>
      <c r="I87" s="4">
        <v>0.22408393796806417</v>
      </c>
      <c r="J87" s="4">
        <v>7.6042680037097833E-3</v>
      </c>
      <c r="K87" s="4">
        <v>2.0269549173964852E-3</v>
      </c>
      <c r="L87" s="4">
        <v>3.202728592750808E-4</v>
      </c>
      <c r="M87" s="4">
        <v>1.9062663666462724E-4</v>
      </c>
      <c r="N87" s="4">
        <v>1.4941032092592326</v>
      </c>
      <c r="O87" s="4">
        <v>9.8511751833397926E-5</v>
      </c>
      <c r="P87" s="4">
        <v>6.4709822629703942E-2</v>
      </c>
      <c r="Q87" s="4">
        <v>4.7747053590849499E-3</v>
      </c>
      <c r="R87" s="4">
        <v>2.5500000000000002E-4</v>
      </c>
      <c r="S87" s="4">
        <v>8.9034904619450031E-3</v>
      </c>
      <c r="T87" s="8">
        <v>0.13319842495254147</v>
      </c>
      <c r="U87" s="8">
        <v>0.85241587626971116</v>
      </c>
      <c r="V87" s="8">
        <v>0.30473385478322351</v>
      </c>
      <c r="W87" s="8">
        <v>5.6813578173417447</v>
      </c>
      <c r="X87" s="8">
        <v>1.2607068607068608</v>
      </c>
      <c r="Y87" s="8">
        <v>1.9363281431868515</v>
      </c>
      <c r="Z87" s="8">
        <v>4.362129929282033</v>
      </c>
      <c r="AA87" s="8">
        <v>0.18475552730809999</v>
      </c>
      <c r="AB87" s="8">
        <v>0.19481001385315655</v>
      </c>
      <c r="AC87" s="4">
        <f>I87-AB87</f>
        <v>2.9273924114907618E-2</v>
      </c>
      <c r="AD87" s="8">
        <v>0.42431578947368426</v>
      </c>
      <c r="AE87" s="8">
        <v>0.69718698290126879</v>
      </c>
      <c r="AF87" s="4">
        <v>25.7571835242159</v>
      </c>
    </row>
    <row r="88" spans="1:32" x14ac:dyDescent="0.25">
      <c r="A88" s="3">
        <v>40783.621527777781</v>
      </c>
      <c r="B88" s="4">
        <v>0.95066883896968857</v>
      </c>
      <c r="C88" s="5">
        <v>1.658840703169203E-4</v>
      </c>
      <c r="D88" s="4">
        <v>4.733307516270234E-3</v>
      </c>
      <c r="E88" s="4">
        <v>1.3466359077651366E-3</v>
      </c>
      <c r="F88" s="4">
        <v>4.6913259040111296E-4</v>
      </c>
      <c r="G88" s="4">
        <v>1.2843153170800515E-3</v>
      </c>
      <c r="H88" s="4">
        <v>0.56582122278699132</v>
      </c>
      <c r="I88" s="4">
        <v>0.29840875865009586</v>
      </c>
      <c r="J88" s="4">
        <v>8.6621602775169438E-3</v>
      </c>
      <c r="K88" s="4">
        <v>1.7856318224474131E-3</v>
      </c>
      <c r="L88" s="4">
        <v>1.3904484947071578E-4</v>
      </c>
      <c r="M88" s="4">
        <v>1.928651599283086E-4</v>
      </c>
      <c r="N88" s="4">
        <v>1.7155815666169465</v>
      </c>
      <c r="O88" s="4">
        <v>1.2411310712549106E-4</v>
      </c>
      <c r="P88" s="4">
        <v>6.2417831749440024E-2</v>
      </c>
      <c r="Q88" s="4">
        <v>4.4259591787937699E-3</v>
      </c>
      <c r="R88" s="4">
        <v>8.0737080735231539E-4</v>
      </c>
      <c r="S88" s="4">
        <v>1.9133686300320963E-2</v>
      </c>
      <c r="T88" s="4">
        <v>0.25233256052164432</v>
      </c>
      <c r="U88" s="4">
        <v>0.93061440115824035</v>
      </c>
      <c r="V88" s="4">
        <v>3.1012550449025438E-2</v>
      </c>
      <c r="W88" s="4">
        <v>5.5082500440530273</v>
      </c>
      <c r="X88" s="4">
        <v>1.3592983758491923</v>
      </c>
      <c r="Y88" s="4">
        <v>2.112014666846628</v>
      </c>
      <c r="Z88" s="4">
        <v>4.629617132316552</v>
      </c>
      <c r="AA88" s="4">
        <v>0.26797363566833127</v>
      </c>
      <c r="AB88" s="4">
        <v>0.18620371620101678</v>
      </c>
      <c r="AC88" s="4">
        <f>I88-AB88</f>
        <v>0.11220504244907908</v>
      </c>
      <c r="AD88" s="4">
        <v>0.43685607594367215</v>
      </c>
      <c r="AE88" s="4">
        <v>0.37749696315292214</v>
      </c>
      <c r="AF88" s="4">
        <v>38.501254205938913</v>
      </c>
    </row>
    <row r="89" spans="1:32" x14ac:dyDescent="0.25">
      <c r="A89" s="9">
        <v>40789.625</v>
      </c>
      <c r="B89" s="4">
        <v>0.46211946103206425</v>
      </c>
      <c r="C89" s="5">
        <v>2.5491680776818233E-3</v>
      </c>
      <c r="D89" s="4">
        <v>5.5241957018352123E-3</v>
      </c>
      <c r="E89" s="4">
        <v>6.7000000000000002E-5</v>
      </c>
      <c r="F89" s="4">
        <v>4.8812050872133952E-5</v>
      </c>
      <c r="G89" s="4">
        <v>5.2806161391124966E-4</v>
      </c>
      <c r="H89" s="4">
        <v>0.26977269042059299</v>
      </c>
      <c r="I89" s="4">
        <v>0.29772685378373021</v>
      </c>
      <c r="J89" s="4">
        <v>4.3379317679229177E-3</v>
      </c>
      <c r="K89" s="4">
        <v>7.7206505926016096E-4</v>
      </c>
      <c r="L89" s="4">
        <v>1.485E-4</v>
      </c>
      <c r="M89" s="4">
        <v>8.7702821692756976E-5</v>
      </c>
      <c r="N89" s="4">
        <v>1.0450677571419786</v>
      </c>
      <c r="O89" s="4">
        <v>3.4999999999999999E-6</v>
      </c>
      <c r="P89" s="4">
        <v>2.9496986874387083E-2</v>
      </c>
      <c r="Q89" s="4">
        <v>5.9977206644587066E-4</v>
      </c>
      <c r="R89" s="4">
        <v>7.8094911471432817E-4</v>
      </c>
      <c r="S89" s="4">
        <v>9.7949988825179982E-2</v>
      </c>
      <c r="T89" s="4">
        <v>0.12481065695264783</v>
      </c>
      <c r="U89" s="4">
        <v>1.0786471791624384</v>
      </c>
      <c r="V89" s="4">
        <v>0.2030828620403311</v>
      </c>
      <c r="W89" s="4">
        <v>6.6247893983168806</v>
      </c>
      <c r="X89" s="4">
        <v>0.9299562034853448</v>
      </c>
      <c r="Y89" s="4">
        <v>1.7214378324298383</v>
      </c>
      <c r="Z89" s="4">
        <v>4.919318448643736</v>
      </c>
      <c r="AA89" s="4">
        <v>0.26478004757383639</v>
      </c>
      <c r="AB89" s="4">
        <v>0.20707890518922337</v>
      </c>
      <c r="AC89" s="4">
        <f>I89-AB89</f>
        <v>9.0647948594506839E-2</v>
      </c>
      <c r="AD89" s="4">
        <v>0.49562545302338867</v>
      </c>
      <c r="AE89" s="4">
        <v>0.36701275101324099</v>
      </c>
      <c r="AF89" s="4">
        <v>37.312766111813097</v>
      </c>
    </row>
    <row r="90" spans="1:32" x14ac:dyDescent="0.25">
      <c r="A90" s="9">
        <v>40793.739583333336</v>
      </c>
      <c r="B90" s="4">
        <v>0.88256746926657925</v>
      </c>
      <c r="C90" s="5">
        <v>3.641204291891039E-3</v>
      </c>
      <c r="D90" s="4">
        <v>4.6193294018016208E-3</v>
      </c>
      <c r="E90" s="4">
        <v>7.6000000000000004E-5</v>
      </c>
      <c r="F90" s="4">
        <v>5.9218621328052375E-4</v>
      </c>
      <c r="G90" s="4">
        <v>2.2501229849902979E-3</v>
      </c>
      <c r="H90" s="4">
        <v>0.61684499374799595</v>
      </c>
      <c r="I90" s="4">
        <v>0.30723352323441</v>
      </c>
      <c r="J90" s="4">
        <v>1.0132355727326351E-2</v>
      </c>
      <c r="K90" s="4">
        <v>1.8072353165369383E-3</v>
      </c>
      <c r="L90" s="4">
        <v>1.485E-4</v>
      </c>
      <c r="M90" s="4">
        <v>2.0672028136818022E-4</v>
      </c>
      <c r="N90" s="4">
        <v>1.6101655068292071</v>
      </c>
      <c r="O90" s="4">
        <v>3.9999999999999998E-6</v>
      </c>
      <c r="P90" s="4">
        <v>7.5794527317480889E-2</v>
      </c>
      <c r="Q90" s="4">
        <v>3.3353746092894651E-3</v>
      </c>
      <c r="R90" s="4">
        <v>1.2320288774739186E-3</v>
      </c>
      <c r="S90" s="4">
        <v>1.359290640913466E-2</v>
      </c>
      <c r="T90" s="4">
        <v>0.35291369707460807</v>
      </c>
      <c r="U90" s="4">
        <v>0.80856020258767147</v>
      </c>
      <c r="V90" s="4">
        <v>9.9440787013423668E-2</v>
      </c>
      <c r="W90" s="4">
        <v>4.5114616495864794</v>
      </c>
      <c r="X90" s="4">
        <v>1.4661542610571734</v>
      </c>
      <c r="Y90" s="4">
        <v>2.2713052858683924</v>
      </c>
      <c r="Z90" s="4">
        <v>4.0494606256742172</v>
      </c>
      <c r="AA90" s="4">
        <v>0.36480582524271843</v>
      </c>
      <c r="AB90" s="6">
        <v>6.3359092366167494E-3</v>
      </c>
      <c r="AC90" s="4">
        <f>I90-AB90</f>
        <v>0.30089761399779325</v>
      </c>
      <c r="AD90" s="4">
        <v>0.40347896440129444</v>
      </c>
      <c r="AE90" s="4">
        <v>0.47729234088457384</v>
      </c>
      <c r="AF90" s="4">
        <v>33.169277205378371</v>
      </c>
    </row>
    <row r="91" spans="1:32" x14ac:dyDescent="0.25">
      <c r="A91" s="9">
        <v>40798.645833333336</v>
      </c>
      <c r="B91" s="4">
        <v>1.0572249924361257</v>
      </c>
      <c r="C91" s="4">
        <v>5.1012765590068227E-4</v>
      </c>
      <c r="D91" s="4">
        <v>4.288993647580187E-3</v>
      </c>
      <c r="E91" s="4">
        <v>1.5129999999999998E-3</v>
      </c>
      <c r="F91" s="4">
        <v>5.4726336524719358E-4</v>
      </c>
      <c r="G91" s="4">
        <v>9.9578305900797372E-4</v>
      </c>
      <c r="H91" s="4">
        <v>0.63556739737716139</v>
      </c>
      <c r="I91" s="4">
        <v>0.33784010812219667</v>
      </c>
      <c r="J91" s="4">
        <v>9.4530629570541702E-3</v>
      </c>
      <c r="K91" s="4">
        <v>1.4295810857519573E-3</v>
      </c>
      <c r="L91" s="4">
        <v>9.0499999999999991E-5</v>
      </c>
      <c r="M91" s="4">
        <v>2.1568140903242732E-4</v>
      </c>
      <c r="N91" s="4">
        <v>1.9412318845903089</v>
      </c>
      <c r="O91" s="4">
        <v>2.3637656829141198E-4</v>
      </c>
      <c r="P91" s="4">
        <v>6.8240993773022271E-2</v>
      </c>
      <c r="Q91" s="4">
        <v>2.191878377468229E-3</v>
      </c>
      <c r="R91" s="4">
        <v>1.1450542138882797E-3</v>
      </c>
      <c r="S91" s="4">
        <v>2.333493366662738E-2</v>
      </c>
      <c r="T91" s="4">
        <v>0.14971666264489528</v>
      </c>
      <c r="U91" s="4">
        <v>0.63791731540317276</v>
      </c>
      <c r="V91" s="4">
        <v>2.7122459929617985E-2</v>
      </c>
      <c r="W91" s="4">
        <v>5.3080725748132158</v>
      </c>
      <c r="X91" s="4">
        <v>1.4751288505333811</v>
      </c>
      <c r="Y91" s="4">
        <v>2.0630768308761835</v>
      </c>
      <c r="Z91" s="4">
        <v>4.362129929282033</v>
      </c>
      <c r="AA91" s="4">
        <v>0.34244276639098647</v>
      </c>
      <c r="AB91" s="4">
        <v>0.19162771185424907</v>
      </c>
      <c r="AC91" s="4">
        <f>I91-AB91</f>
        <v>0.1462123962679476</v>
      </c>
      <c r="AD91" s="4">
        <v>0.42295936713412441</v>
      </c>
      <c r="AE91" s="4">
        <v>0.50329617643533497</v>
      </c>
      <c r="AF91" s="4">
        <v>35.158710136895969</v>
      </c>
    </row>
    <row r="92" spans="1:32" x14ac:dyDescent="0.25">
      <c r="A92" s="9">
        <v>40801.6875</v>
      </c>
      <c r="B92" s="4">
        <v>0.73771799765955037</v>
      </c>
      <c r="C92" s="4">
        <v>5.1012765590068227E-4</v>
      </c>
      <c r="D92" s="4">
        <v>3.8405517009284188E-3</v>
      </c>
      <c r="E92" s="4">
        <v>8.25E-5</v>
      </c>
      <c r="F92" s="4">
        <v>1.9174848381571998E-4</v>
      </c>
      <c r="G92" s="4">
        <v>6.8516382975093704E-4</v>
      </c>
      <c r="H92" s="4">
        <v>0.44711990435859517</v>
      </c>
      <c r="I92" s="4">
        <v>0.23819152243679031</v>
      </c>
      <c r="J92" s="4">
        <v>6.5023401381249027E-3</v>
      </c>
      <c r="K92" s="4">
        <v>1.1017194474103147E-3</v>
      </c>
      <c r="L92" s="4">
        <v>1.1650000000000001E-4</v>
      </c>
      <c r="M92" s="4">
        <v>1.4767578456647504E-4</v>
      </c>
      <c r="N92" s="4">
        <v>1.3403397168440543</v>
      </c>
      <c r="O92" s="4">
        <v>1.3144106883644725E-4</v>
      </c>
      <c r="P92" s="4">
        <v>5.2304758298199458E-2</v>
      </c>
      <c r="Q92" s="4">
        <v>1.5039399507949585E-3</v>
      </c>
      <c r="R92" s="4">
        <v>1.0877822008474316E-3</v>
      </c>
      <c r="S92" s="4">
        <v>2.5930137371248895E-2</v>
      </c>
      <c r="T92" s="4">
        <v>0.11807567820266664</v>
      </c>
      <c r="U92" s="4">
        <v>0.58161974437485953</v>
      </c>
      <c r="V92" s="4">
        <v>3.9390335778135104E-2</v>
      </c>
      <c r="W92" s="4">
        <v>4.0147572251502543</v>
      </c>
      <c r="X92" s="4">
        <v>1.1847711511789183</v>
      </c>
      <c r="Y92" s="4">
        <v>1.5409153952843273</v>
      </c>
      <c r="Z92" s="4">
        <v>3.4628016643550628</v>
      </c>
      <c r="AA92" s="4">
        <v>0.2790846047156727</v>
      </c>
      <c r="AB92" s="4">
        <v>0.14515950069348127</v>
      </c>
      <c r="AC92" s="4">
        <f>I92-AB92</f>
        <v>9.3032021743309046E-2</v>
      </c>
      <c r="AD92" s="4">
        <v>0.33916782246879335</v>
      </c>
      <c r="AE92" s="4">
        <v>0.31051317614424412</v>
      </c>
      <c r="AF92" s="4">
        <v>27.183821103126508</v>
      </c>
    </row>
    <row r="93" spans="1:32" x14ac:dyDescent="0.25">
      <c r="A93" s="9">
        <v>40804.715277777781</v>
      </c>
      <c r="B93" s="4">
        <v>0.64325051724976845</v>
      </c>
      <c r="C93" s="4">
        <v>5.1012765590068227E-4</v>
      </c>
      <c r="D93" s="4">
        <v>4.4654668236239299E-3</v>
      </c>
      <c r="E93" s="4">
        <v>8.9499999999999994E-5</v>
      </c>
      <c r="F93" s="4">
        <v>7.6370462757941501E-4</v>
      </c>
      <c r="G93" s="4">
        <v>2.2755599616520452E-3</v>
      </c>
      <c r="H93" s="4">
        <v>0.39541018384774573</v>
      </c>
      <c r="I93" s="4">
        <v>0.19952271674998365</v>
      </c>
      <c r="J93" s="4">
        <v>4.9323614438456648E-3</v>
      </c>
      <c r="K93" s="4">
        <v>1.0557987428817359E-3</v>
      </c>
      <c r="L93" s="4">
        <v>1.485E-4</v>
      </c>
      <c r="M93" s="4">
        <v>3.4918838383838398E-8</v>
      </c>
      <c r="N93" s="4">
        <v>1.1594425446182668</v>
      </c>
      <c r="O93" s="4">
        <v>1.5E-6</v>
      </c>
      <c r="P93" s="4">
        <v>4.6810910447093117E-2</v>
      </c>
      <c r="Q93" s="4">
        <v>2.3458722076581491E-3</v>
      </c>
      <c r="R93" s="4">
        <v>1.9840837418449299E-3</v>
      </c>
      <c r="S93" s="4">
        <v>1.8916657518293328E-2</v>
      </c>
      <c r="T93" s="4">
        <v>0.13549647560423503</v>
      </c>
      <c r="U93" s="4">
        <v>0.59842114573718252</v>
      </c>
      <c r="V93" s="4">
        <v>2.6879999460478161E-2</v>
      </c>
      <c r="W93" s="4">
        <v>4.4606181175761002</v>
      </c>
      <c r="X93" s="4">
        <v>0.6611393926300011</v>
      </c>
      <c r="Y93" s="4">
        <v>1.3926029949903451</v>
      </c>
      <c r="Z93" s="4">
        <v>3.4003164006655164</v>
      </c>
      <c r="AA93" s="4">
        <v>0.13163118805812546</v>
      </c>
      <c r="AB93" s="4">
        <v>0.13813868862845652</v>
      </c>
      <c r="AC93" s="4">
        <f>I93-AB93</f>
        <v>6.1384028121527129E-2</v>
      </c>
      <c r="AD93" s="4">
        <v>0.31636034899540744</v>
      </c>
      <c r="AE93" s="4">
        <v>0.27955269801716159</v>
      </c>
      <c r="AF93" s="4">
        <v>31.722223845411278</v>
      </c>
    </row>
    <row r="94" spans="1:32" x14ac:dyDescent="0.25">
      <c r="A94" s="9">
        <v>40811.510416666664</v>
      </c>
      <c r="B94" s="4">
        <v>2.1508441575039794</v>
      </c>
      <c r="C94" s="4">
        <v>5.1012765590068227E-4</v>
      </c>
      <c r="D94" s="4">
        <v>4.1947478620928931E-3</v>
      </c>
      <c r="E94" s="4">
        <v>8.350000000000001E-5</v>
      </c>
      <c r="F94" s="4">
        <v>1.8259537890283587E-3</v>
      </c>
      <c r="G94" s="4">
        <v>1.9393702715143795E-3</v>
      </c>
      <c r="H94" s="4">
        <v>0.91755570531582753</v>
      </c>
      <c r="I94" s="4">
        <v>0.37360902314795152</v>
      </c>
      <c r="J94" s="4">
        <v>1.5428876826818292E-2</v>
      </c>
      <c r="K94" s="4">
        <v>2.5654074770386599E-3</v>
      </c>
      <c r="L94" s="4">
        <v>8.7915701042124892E-4</v>
      </c>
      <c r="M94" s="4">
        <v>2.3169250074400928E-4</v>
      </c>
      <c r="N94" s="4">
        <v>3.5518448977859909</v>
      </c>
      <c r="O94" s="4">
        <v>1.2750000000000001E-4</v>
      </c>
      <c r="P94" s="4">
        <v>0.10186851825108777</v>
      </c>
      <c r="Q94" s="4">
        <v>2.4800000000000001E-4</v>
      </c>
      <c r="R94" s="4">
        <v>1.3073556333861119E-3</v>
      </c>
      <c r="S94" s="4">
        <v>1.1719177848590329E-2</v>
      </c>
      <c r="T94" s="4">
        <v>0.47722493066822613</v>
      </c>
      <c r="U94" s="4">
        <v>1.1570930678313196</v>
      </c>
      <c r="V94" s="4">
        <v>0.25970684430122493</v>
      </c>
      <c r="W94" s="4">
        <v>1.7319072659892103</v>
      </c>
      <c r="X94" s="4">
        <v>0.99463449945018834</v>
      </c>
      <c r="Y94" s="4">
        <v>1.0383431599538049</v>
      </c>
      <c r="Z94" s="4">
        <v>1.3855334456564667</v>
      </c>
      <c r="AA94" s="4">
        <v>0.18618879963866147</v>
      </c>
      <c r="AB94" s="4">
        <v>9.5709162509554149E-2</v>
      </c>
      <c r="AC94" s="4">
        <f>I94-AB94</f>
        <v>0.27789986063839739</v>
      </c>
      <c r="AD94" s="4">
        <v>0.14500555972079862</v>
      </c>
      <c r="AE94" s="4">
        <v>0.49120160088541842</v>
      </c>
      <c r="AF94" s="4">
        <v>29.218166966525345</v>
      </c>
    </row>
    <row r="95" spans="1:32" x14ac:dyDescent="0.25">
      <c r="A95" s="9">
        <v>40814.541666666664</v>
      </c>
      <c r="B95" s="4">
        <v>2.032340840108211</v>
      </c>
      <c r="C95" s="5">
        <v>5.3348829401921852E-4</v>
      </c>
      <c r="D95" s="4">
        <v>8.1809652606514103E-3</v>
      </c>
      <c r="E95" s="4">
        <v>8.2000000000000001E-5</v>
      </c>
      <c r="F95" s="4">
        <v>1.6848880453032018E-3</v>
      </c>
      <c r="G95" s="4">
        <v>2.0996813198934398E-3</v>
      </c>
      <c r="H95" s="4">
        <v>1.0988104762398871</v>
      </c>
      <c r="I95" s="4">
        <v>0.53021726503079558</v>
      </c>
      <c r="J95" s="4">
        <v>1.6465985753093559E-2</v>
      </c>
      <c r="K95" s="4">
        <v>2.4178672369578194E-3</v>
      </c>
      <c r="L95" s="4">
        <v>2.1704156185415552E-4</v>
      </c>
      <c r="M95" s="4">
        <v>3.7190255783719773E-4</v>
      </c>
      <c r="N95" s="4">
        <v>3.8259377485701962</v>
      </c>
      <c r="O95" s="4">
        <v>2.5984947128180306E-4</v>
      </c>
      <c r="P95" s="4">
        <v>0.10627411350013613</v>
      </c>
      <c r="Q95" s="4">
        <v>2.0803306073114776E-3</v>
      </c>
      <c r="R95" s="4">
        <v>4.089450592321334E-3</v>
      </c>
      <c r="S95" s="4">
        <v>1.8881780313725935E-2</v>
      </c>
      <c r="T95" s="4">
        <v>0.39371514116537515</v>
      </c>
      <c r="U95" s="4">
        <v>1.1662503425233617</v>
      </c>
      <c r="V95" s="4">
        <v>0.71682720095623298</v>
      </c>
      <c r="W95" s="4">
        <v>5.6813578173417447</v>
      </c>
      <c r="X95" s="4">
        <v>1.6420152722443562</v>
      </c>
      <c r="Y95" s="4">
        <v>2.0048970783532538</v>
      </c>
      <c r="Z95" s="4">
        <v>4.4732886002425332</v>
      </c>
      <c r="AA95" s="4">
        <v>0.26848152697546301</v>
      </c>
      <c r="AB95" s="4">
        <v>0.21294538276249625</v>
      </c>
      <c r="AC95" s="4">
        <f>I95-AB95</f>
        <v>0.31727188226829933</v>
      </c>
      <c r="AD95" s="4">
        <v>0.41560229858006759</v>
      </c>
      <c r="AE95" s="4">
        <v>0.92271514080445227</v>
      </c>
      <c r="AF95" s="4">
        <v>51.198598280421372</v>
      </c>
    </row>
    <row r="96" spans="1:32" x14ac:dyDescent="0.25">
      <c r="A96" s="9">
        <v>40816.579861111109</v>
      </c>
      <c r="B96" s="4">
        <v>2.3919976147069928</v>
      </c>
      <c r="C96" s="5">
        <v>5.5962819730762386E-4</v>
      </c>
      <c r="D96" s="4">
        <v>5.7912335522951322E-3</v>
      </c>
      <c r="E96" s="4">
        <v>7.7999999999999999E-5</v>
      </c>
      <c r="F96" s="4">
        <v>1.8180660323655171E-3</v>
      </c>
      <c r="G96" s="4">
        <v>1.8040551220881978E-3</v>
      </c>
      <c r="H96" s="4">
        <v>1.1990412808180415</v>
      </c>
      <c r="I96" s="4">
        <v>0.6640217354246386</v>
      </c>
      <c r="J96" s="4">
        <v>1.8906812280291767E-2</v>
      </c>
      <c r="K96" s="4">
        <v>3.0689652593148646E-3</v>
      </c>
      <c r="L96" s="4">
        <v>2.7630305796455957E-4</v>
      </c>
      <c r="M96" s="4">
        <v>4.3070235957134507E-4</v>
      </c>
      <c r="N96" s="4">
        <v>4.2725548856044977</v>
      </c>
      <c r="O96" s="4">
        <v>2.7961072540373715E-4</v>
      </c>
      <c r="P96" s="4">
        <v>0.11480350776924896</v>
      </c>
      <c r="Q96" s="4">
        <v>7.1816659734357212E-3</v>
      </c>
      <c r="R96" s="4">
        <v>7.9604319066413198E-3</v>
      </c>
      <c r="S96" s="4">
        <v>1.387402454347488E-2</v>
      </c>
      <c r="T96" s="4">
        <v>0.23116727405104792</v>
      </c>
      <c r="U96" s="4">
        <v>0.9071507122187199</v>
      </c>
      <c r="V96" s="4">
        <v>7.7362149204104211E-2</v>
      </c>
      <c r="W96" s="4">
        <v>4.6983375424152314</v>
      </c>
      <c r="X96" s="4">
        <v>2.1181386719235324</v>
      </c>
      <c r="Y96" s="4">
        <v>3.3754793714953073</v>
      </c>
      <c r="Z96" s="4">
        <v>3.7998176294456818</v>
      </c>
      <c r="AA96" s="4">
        <v>0.51533764299858453</v>
      </c>
      <c r="AB96" s="4">
        <v>0.22244349906996574</v>
      </c>
      <c r="AC96" s="4">
        <f>I96-AB96</f>
        <v>0.44157823635467286</v>
      </c>
      <c r="AD96" s="4">
        <v>0.46628385546095213</v>
      </c>
      <c r="AE96" s="4">
        <v>1.1632744416025191</v>
      </c>
      <c r="AF96" s="4">
        <v>50.545701049510193</v>
      </c>
    </row>
    <row r="97" spans="1:32" x14ac:dyDescent="0.25">
      <c r="A97" s="9">
        <v>40818.666666666664</v>
      </c>
      <c r="B97" s="4">
        <v>1.408687792528327</v>
      </c>
      <c r="C97" s="5">
        <v>2.0579549140876155E-4</v>
      </c>
      <c r="D97" s="4">
        <v>4.2516907934001518E-3</v>
      </c>
      <c r="E97" s="4">
        <v>1.4647631456750538E-3</v>
      </c>
      <c r="F97" s="4">
        <v>6.5141474013389689E-4</v>
      </c>
      <c r="G97" s="4">
        <v>2.1691044745960849E-3</v>
      </c>
      <c r="H97" s="4">
        <v>0.68267304592186495</v>
      </c>
      <c r="I97" s="4">
        <v>0.30876525632097745</v>
      </c>
      <c r="J97" s="4">
        <v>1.1296421377798871E-2</v>
      </c>
      <c r="K97" s="4">
        <v>1.3788028086990619E-3</v>
      </c>
      <c r="L97" s="4">
        <v>2.4125098242763651E-4</v>
      </c>
      <c r="M97" s="4">
        <v>2.1848490313233155E-4</v>
      </c>
      <c r="N97" s="4">
        <v>2.2754418486829238</v>
      </c>
      <c r="O97" s="4">
        <v>1.6362722182637816E-4</v>
      </c>
      <c r="P97" s="4">
        <v>7.6984757108774074E-2</v>
      </c>
      <c r="Q97" s="4">
        <v>1.9337422877495529E-3</v>
      </c>
      <c r="R97" s="4">
        <v>2.107598676639674E-3</v>
      </c>
      <c r="S97" s="4">
        <v>1.8210329129944303E-2</v>
      </c>
      <c r="T97" s="4">
        <v>0.34774026928740809</v>
      </c>
      <c r="U97" s="4">
        <v>1.0868740305484685</v>
      </c>
      <c r="V97" s="4">
        <v>4.5235141715744283E-2</v>
      </c>
      <c r="W97" s="4">
        <v>1.724381302729503</v>
      </c>
      <c r="X97" s="4">
        <v>0.95261481040399276</v>
      </c>
      <c r="Y97" s="4">
        <v>1.343716044911264</v>
      </c>
      <c r="Z97" s="4">
        <v>1.2613030159792264</v>
      </c>
      <c r="AA97" s="4">
        <v>0.23001982823712852</v>
      </c>
      <c r="AB97" s="4">
        <v>6.6329443397442595E-2</v>
      </c>
      <c r="AC97" s="4">
        <f>I97-AB97</f>
        <v>0.24243581292353486</v>
      </c>
      <c r="AD97" s="4">
        <v>0.13962639426884144</v>
      </c>
      <c r="AE97" s="4">
        <v>0.31501114187318524</v>
      </c>
      <c r="AF97" s="4">
        <v>23.925191659738417</v>
      </c>
    </row>
    <row r="98" spans="1:32" x14ac:dyDescent="0.25">
      <c r="A98" s="9">
        <v>40822.638888888891</v>
      </c>
      <c r="B98" s="4">
        <v>8.8976019410994169</v>
      </c>
      <c r="C98" s="4">
        <v>5.1012765590068227E-4</v>
      </c>
      <c r="D98" s="4">
        <v>1.0661033672273723E-2</v>
      </c>
      <c r="E98" s="4">
        <v>8.3443946048492902E-3</v>
      </c>
      <c r="F98" s="4">
        <v>5.9643907705695066E-3</v>
      </c>
      <c r="G98" s="4">
        <v>6.0993248049577209E-3</v>
      </c>
      <c r="H98" s="4">
        <v>3.9339060546555755</v>
      </c>
      <c r="I98" s="4">
        <v>1.5755478196011441</v>
      </c>
      <c r="J98" s="4">
        <v>5.8821078240211051E-2</v>
      </c>
      <c r="K98" s="4">
        <v>7.1109661527694965E-3</v>
      </c>
      <c r="L98" s="4">
        <v>2.3649135631142318E-4</v>
      </c>
      <c r="M98" s="4">
        <v>1.199034391529592E-3</v>
      </c>
      <c r="N98" s="4">
        <v>15.493569224181783</v>
      </c>
      <c r="O98" s="4">
        <v>7.2034226012262039E-4</v>
      </c>
      <c r="P98" s="4">
        <v>0.40623859040085808</v>
      </c>
      <c r="Q98" s="4">
        <v>5.6626326851491613E-3</v>
      </c>
      <c r="R98" s="4">
        <v>9.3773886779943503E-3</v>
      </c>
      <c r="S98" s="4">
        <v>2.3455681836493675E-2</v>
      </c>
      <c r="T98" s="4">
        <v>3.5195983548339721E-2</v>
      </c>
      <c r="U98" s="4">
        <v>2.4557976867039923</v>
      </c>
      <c r="V98" s="4">
        <v>2.0407605279152325</v>
      </c>
      <c r="W98" s="4">
        <v>4.583383309761726</v>
      </c>
      <c r="X98" s="4">
        <v>2.0290993797432084</v>
      </c>
      <c r="Y98" s="4">
        <v>2.8191641785526107</v>
      </c>
      <c r="Z98" s="4">
        <v>3.0991578927907861</v>
      </c>
      <c r="AA98" s="4">
        <v>0.23844297982085583</v>
      </c>
      <c r="AB98" s="4">
        <v>0.15820707887706714</v>
      </c>
      <c r="AC98" s="4">
        <f>I98-AB98</f>
        <v>1.417340740724077</v>
      </c>
      <c r="AD98" s="4">
        <v>0.31715365914532129</v>
      </c>
      <c r="AE98" s="4">
        <v>1.3157116314325066</v>
      </c>
      <c r="AF98" s="4">
        <v>105.59243469820485</v>
      </c>
    </row>
    <row r="99" spans="1:32" x14ac:dyDescent="0.25">
      <c r="A99" s="9">
        <v>40824.565972222219</v>
      </c>
      <c r="B99" s="4">
        <v>4.8065732844777997</v>
      </c>
      <c r="C99" s="5">
        <v>9.3840150017419736E-4</v>
      </c>
      <c r="D99" s="4">
        <v>7.3138346467190906E-3</v>
      </c>
      <c r="E99" s="4">
        <v>4.2522220568599074E-3</v>
      </c>
      <c r="F99" s="4">
        <v>3.3592692622112607E-3</v>
      </c>
      <c r="G99" s="4">
        <v>4.512451247746469E-3</v>
      </c>
      <c r="H99" s="4">
        <v>2.0871824662860212</v>
      </c>
      <c r="I99" s="4">
        <v>0.92339613431801282</v>
      </c>
      <c r="J99" s="4">
        <v>3.2182962260035509E-2</v>
      </c>
      <c r="K99" s="4">
        <v>5.3125749884298844E-3</v>
      </c>
      <c r="L99" s="4">
        <v>3.0647068110431752E-4</v>
      </c>
      <c r="M99" s="4">
        <v>6.2683836146300211E-4</v>
      </c>
      <c r="N99" s="4">
        <v>7.7345504200845987</v>
      </c>
      <c r="O99" s="4">
        <v>4.0205277700288252E-4</v>
      </c>
      <c r="P99" s="4">
        <v>0.23171140455123521</v>
      </c>
      <c r="Q99" s="4">
        <v>6.4190844507679909E-3</v>
      </c>
      <c r="R99" s="4">
        <v>6.5532453798033338E-3</v>
      </c>
      <c r="S99" s="4">
        <v>4.3744847923586815E-2</v>
      </c>
      <c r="T99" s="4">
        <v>0.35628413545631571</v>
      </c>
      <c r="U99" s="4">
        <v>1.6094340056473033</v>
      </c>
      <c r="V99" s="4">
        <v>0.33131998497839132</v>
      </c>
      <c r="W99" s="4">
        <v>4.0293709969546621</v>
      </c>
      <c r="X99" s="4">
        <v>1.6387257622317384</v>
      </c>
      <c r="Y99" s="4">
        <v>2.7453595182678843</v>
      </c>
      <c r="Z99" s="4">
        <v>3.0250722681001565</v>
      </c>
      <c r="AA99" s="4">
        <v>0.40967108696192361</v>
      </c>
      <c r="AB99" s="4">
        <v>0.14917461132600576</v>
      </c>
      <c r="AC99" s="4">
        <f>I99-AB99</f>
        <v>0.77422152299200708</v>
      </c>
      <c r="AD99" s="4">
        <v>0.29321383903057208</v>
      </c>
      <c r="AE99" s="4">
        <v>0.6800656003843254</v>
      </c>
      <c r="AF99" s="4">
        <v>66.710328390254915</v>
      </c>
    </row>
    <row r="100" spans="1:32" x14ac:dyDescent="0.25">
      <c r="A100" s="9">
        <v>40826.635416666664</v>
      </c>
      <c r="B100" s="4">
        <v>6.4664299990838465</v>
      </c>
      <c r="C100" s="5">
        <v>7.210192511812178E-4</v>
      </c>
      <c r="D100" s="4">
        <v>2.8444706740838031E-3</v>
      </c>
      <c r="E100" s="4">
        <v>4.3800000000000002E-4</v>
      </c>
      <c r="F100" s="4">
        <v>2.2700982994502896E-3</v>
      </c>
      <c r="G100" s="4">
        <v>4.1522950795681119E-3</v>
      </c>
      <c r="H100" s="4">
        <v>3.0990814564871245</v>
      </c>
      <c r="I100" s="4">
        <v>1.2319908173132343</v>
      </c>
      <c r="J100" s="4">
        <v>5.2748685916182557E-2</v>
      </c>
      <c r="K100" s="4">
        <v>4.7630556086767578E-3</v>
      </c>
      <c r="L100" s="4">
        <v>1.485E-4</v>
      </c>
      <c r="M100" s="4">
        <v>1.0341194050995164E-3</v>
      </c>
      <c r="N100" s="4">
        <v>11.155805389240577</v>
      </c>
      <c r="O100" s="4">
        <v>6.7746730896434387E-4</v>
      </c>
      <c r="P100" s="4">
        <v>0.33014822957199347</v>
      </c>
      <c r="Q100" s="4">
        <v>6.4980352287958877E-3</v>
      </c>
      <c r="R100" s="4">
        <v>3.3343517346204584E-3</v>
      </c>
      <c r="S100" s="4">
        <v>2.5532284822873345E-2</v>
      </c>
      <c r="T100" s="4">
        <v>6.6527789563408024E-3</v>
      </c>
      <c r="U100" s="4">
        <v>1.6195745964616002</v>
      </c>
      <c r="V100" s="4">
        <v>1.5772901197863707</v>
      </c>
      <c r="W100" s="4">
        <v>4.8480857410935974</v>
      </c>
      <c r="X100" s="4">
        <v>2.5485882556729611</v>
      </c>
      <c r="Y100" s="4">
        <v>4.3480859172007627</v>
      </c>
      <c r="Z100" s="4">
        <v>4.2436341590161106</v>
      </c>
      <c r="AA100" s="4">
        <v>0.50874761822276127</v>
      </c>
      <c r="AB100" s="4">
        <v>0.28078988394249094</v>
      </c>
      <c r="AC100" s="4">
        <f>I100-AB100</f>
        <v>0.95120093337074341</v>
      </c>
      <c r="AD100" s="4">
        <v>0.4537502165252037</v>
      </c>
      <c r="AE100" s="4">
        <v>1.9379871817079513</v>
      </c>
      <c r="AF100" s="4">
        <v>91.152053861660917</v>
      </c>
    </row>
    <row r="101" spans="1:32" x14ac:dyDescent="0.25">
      <c r="A101" s="9">
        <v>40828.680555555555</v>
      </c>
      <c r="B101" s="4">
        <v>5.9170530278763236</v>
      </c>
      <c r="C101" s="5">
        <v>9.4341242530354328E-4</v>
      </c>
      <c r="D101" s="4">
        <v>7.5579209582048593E-3</v>
      </c>
      <c r="E101" s="4">
        <v>4.3800000000000002E-4</v>
      </c>
      <c r="F101" s="4">
        <v>3.6778963949095651E-3</v>
      </c>
      <c r="G101" s="4">
        <v>3.9580467480110912E-3</v>
      </c>
      <c r="H101" s="4">
        <v>2.4193456658328265</v>
      </c>
      <c r="I101" s="4">
        <v>1.0974785549038468</v>
      </c>
      <c r="J101" s="4">
        <v>3.585443219791546E-2</v>
      </c>
      <c r="K101" s="4">
        <v>4.1879052641458697E-3</v>
      </c>
      <c r="L101" s="4">
        <v>1.485E-4</v>
      </c>
      <c r="M101" s="4">
        <v>3.4918838383838398E-8</v>
      </c>
      <c r="N101" s="4">
        <v>9.7386285659305383</v>
      </c>
      <c r="O101" s="4">
        <v>1.2750000000000001E-4</v>
      </c>
      <c r="P101" s="4">
        <v>0.23708246299785921</v>
      </c>
      <c r="Q101" s="4">
        <v>3.5950701076000935E-3</v>
      </c>
      <c r="R101" s="4">
        <v>4.0487909081138402E-3</v>
      </c>
      <c r="S101" s="4">
        <v>1.7765171049527195E-2</v>
      </c>
      <c r="T101" s="4">
        <v>0.1760160717321054</v>
      </c>
      <c r="U101" s="4">
        <v>1.3695479880008321</v>
      </c>
      <c r="V101" s="4">
        <v>1.8113575554116998</v>
      </c>
      <c r="W101" s="8">
        <v>5.6813578173417447</v>
      </c>
      <c r="X101" s="8">
        <v>1.2607068607068608</v>
      </c>
      <c r="Y101" s="8">
        <v>1.9363281431868515</v>
      </c>
      <c r="Z101" s="8">
        <v>4.362129929282033</v>
      </c>
      <c r="AA101" s="8">
        <v>0.18475552730809999</v>
      </c>
      <c r="AB101" s="8">
        <v>0.19481001385315655</v>
      </c>
      <c r="AC101" s="4">
        <f>I101-AB101</f>
        <v>0.90266854105069028</v>
      </c>
      <c r="AD101" s="8">
        <v>0.42431578947368426</v>
      </c>
      <c r="AE101" s="8">
        <v>0.69718698290126879</v>
      </c>
      <c r="AF101" s="4">
        <v>74.488180128576758</v>
      </c>
    </row>
    <row r="102" spans="1:32" x14ac:dyDescent="0.25">
      <c r="A102" s="9">
        <v>40831.576388888891</v>
      </c>
      <c r="B102" s="4">
        <v>5.5439942265101987</v>
      </c>
      <c r="C102" s="4">
        <v>5.1012765590068227E-4</v>
      </c>
      <c r="D102" s="4">
        <v>1.0411879017582736E-2</v>
      </c>
      <c r="E102" s="4">
        <v>4.3800000000000002E-4</v>
      </c>
      <c r="F102" s="4">
        <v>3.0505720789623793E-3</v>
      </c>
      <c r="G102" s="4">
        <v>2.2206920129630619E-3</v>
      </c>
      <c r="H102" s="4">
        <v>2.1902125509367902</v>
      </c>
      <c r="I102" s="4">
        <v>0.97033565554347312</v>
      </c>
      <c r="J102" s="4">
        <v>3.3093597127179547E-2</v>
      </c>
      <c r="K102" s="4">
        <v>3.3757080008324589E-3</v>
      </c>
      <c r="L102" s="4">
        <v>2.3400000000000002E-4</v>
      </c>
      <c r="M102" s="4">
        <v>3.4918838383838398E-8</v>
      </c>
      <c r="N102" s="4">
        <v>9.2439450933985761</v>
      </c>
      <c r="O102" s="4">
        <v>4.7972944366765332E-4</v>
      </c>
      <c r="P102" s="4">
        <v>0.21727300163988345</v>
      </c>
      <c r="Q102" s="4">
        <v>4.3149999999999997E-4</v>
      </c>
      <c r="R102" s="4">
        <v>4.4455097890714335E-3</v>
      </c>
      <c r="S102" s="4">
        <v>4.335983670573286E-2</v>
      </c>
      <c r="T102" s="4">
        <v>0.33046770214490789</v>
      </c>
      <c r="U102" s="4">
        <v>1.2038876621036656</v>
      </c>
      <c r="V102" s="4">
        <v>0.30436110898273799</v>
      </c>
      <c r="W102" s="4">
        <v>5.6617189440436446</v>
      </c>
      <c r="X102" s="4">
        <v>1.5471171447267065</v>
      </c>
      <c r="Y102" s="4">
        <v>3.4260049200288245</v>
      </c>
      <c r="Z102" s="4">
        <v>4.1373797947503128</v>
      </c>
      <c r="AA102" s="4">
        <v>0.33131507235092894</v>
      </c>
      <c r="AB102" s="4">
        <v>0.21021941340666442</v>
      </c>
      <c r="AC102" s="4">
        <f>I102-AB102</f>
        <v>0.76011624213680873</v>
      </c>
      <c r="AD102" s="4">
        <v>0.42544996728263668</v>
      </c>
      <c r="AE102" s="4">
        <v>1.0287747140336783</v>
      </c>
      <c r="AF102" s="4">
        <v>64.421685214209873</v>
      </c>
    </row>
    <row r="103" spans="1:32" x14ac:dyDescent="0.25">
      <c r="A103" s="9">
        <v>40833.607638888891</v>
      </c>
      <c r="B103" s="4">
        <v>1.6850217662244835</v>
      </c>
      <c r="C103" s="5">
        <v>2.1292541934365795E-4</v>
      </c>
      <c r="D103" s="4">
        <v>1.148989947371149E-2</v>
      </c>
      <c r="E103" s="4">
        <v>4.3800000000000002E-4</v>
      </c>
      <c r="F103" s="4">
        <v>6.39331634012405E-4</v>
      </c>
      <c r="G103" s="4">
        <v>1.446885790836956E-3</v>
      </c>
      <c r="H103" s="4">
        <v>0.90633600333946363</v>
      </c>
      <c r="I103" s="4">
        <v>0.38593193854030433</v>
      </c>
      <c r="J103" s="4">
        <v>1.5933587763486908E-2</v>
      </c>
      <c r="K103" s="4">
        <v>1.7305945813878504E-3</v>
      </c>
      <c r="L103" s="4">
        <v>1.4199999999999998E-4</v>
      </c>
      <c r="M103" s="4">
        <v>2.8361173889395743E-4</v>
      </c>
      <c r="N103" s="4">
        <v>3.3521897878443707</v>
      </c>
      <c r="O103" s="4">
        <v>2.1611831700202934E-4</v>
      </c>
      <c r="P103" s="4">
        <v>9.4899444934243696E-2</v>
      </c>
      <c r="Q103" s="4">
        <v>9.1220921737200579E-4</v>
      </c>
      <c r="R103" s="4">
        <v>1.7666591670009663E-3</v>
      </c>
      <c r="S103" s="4">
        <v>2.8064066557441376E-2</v>
      </c>
      <c r="T103" s="4">
        <v>0.22173718076216384</v>
      </c>
      <c r="U103" s="4">
        <v>1.1146095085638952</v>
      </c>
      <c r="V103" s="4">
        <v>0.65331221233490444</v>
      </c>
      <c r="W103" s="4">
        <v>4.2634469789179388</v>
      </c>
      <c r="X103" s="4">
        <v>1.6802240121317729</v>
      </c>
      <c r="Y103" s="4">
        <v>1.9363281431868515</v>
      </c>
      <c r="Z103" s="4">
        <v>3.1802007329613091</v>
      </c>
      <c r="AA103" s="4">
        <v>0.22634004881974604</v>
      </c>
      <c r="AB103" s="4">
        <v>0.17609029657663167</v>
      </c>
      <c r="AC103" s="4">
        <f>I103-AB103</f>
        <v>0.20984164196367266</v>
      </c>
      <c r="AD103" s="4">
        <v>0.29927036428576176</v>
      </c>
      <c r="AE103" s="4">
        <v>0.568577110589362</v>
      </c>
      <c r="AF103" s="4">
        <v>43.237351611551837</v>
      </c>
    </row>
    <row r="104" spans="1:32" x14ac:dyDescent="0.25">
      <c r="A104" s="9">
        <v>40836.659722222219</v>
      </c>
      <c r="B104" s="4">
        <v>7.0917241878639654</v>
      </c>
      <c r="C104" s="5">
        <v>9.1622884102862396E-4</v>
      </c>
      <c r="D104" s="4">
        <v>8.2034835692801952E-3</v>
      </c>
      <c r="E104" s="4">
        <v>4.3800000000000002E-4</v>
      </c>
      <c r="F104" s="4">
        <v>4.3820902699415109E-3</v>
      </c>
      <c r="G104" s="4">
        <v>3.9536104278775821E-3</v>
      </c>
      <c r="H104" s="4">
        <v>2.8781867134215045</v>
      </c>
      <c r="I104" s="4">
        <v>1.3324157472222449</v>
      </c>
      <c r="J104" s="4">
        <v>4.3185013151027095E-2</v>
      </c>
      <c r="K104" s="4">
        <v>4.7384571524386509E-3</v>
      </c>
      <c r="L104" s="4">
        <v>1.1933559493424669E-4</v>
      </c>
      <c r="M104" s="4">
        <v>1.0415701220057153E-3</v>
      </c>
      <c r="N104" s="4">
        <v>12.29404324296468</v>
      </c>
      <c r="O104" s="4">
        <v>6.7156073592223339E-4</v>
      </c>
      <c r="P104" s="4">
        <v>0.27716563965669211</v>
      </c>
      <c r="Q104" s="4">
        <v>5.6904118756332025E-3</v>
      </c>
      <c r="R104" s="4">
        <v>6.351067404051388E-3</v>
      </c>
      <c r="S104" s="4">
        <v>3.9910948870583399E-2</v>
      </c>
      <c r="T104" s="4">
        <v>0.23110378489078981</v>
      </c>
      <c r="U104" s="4">
        <v>1.6275823195128643</v>
      </c>
      <c r="V104" s="4">
        <v>1.2912005121030932</v>
      </c>
      <c r="W104" s="4">
        <v>4.9432685079127943</v>
      </c>
      <c r="X104" s="4">
        <v>2.2777639442231079</v>
      </c>
      <c r="Y104" s="4">
        <v>2.4574618193891107</v>
      </c>
      <c r="Z104" s="4">
        <v>3.350431606905711</v>
      </c>
      <c r="AA104" s="4">
        <v>0.2154299468791501</v>
      </c>
      <c r="AB104" s="4">
        <v>0.22161354581673309</v>
      </c>
      <c r="AC104" s="4">
        <f>I104-AB104</f>
        <v>1.1108022014055119</v>
      </c>
      <c r="AD104" s="4">
        <v>0.36391932270916338</v>
      </c>
      <c r="AE104" s="4">
        <v>1.422476759628154</v>
      </c>
      <c r="AF104" s="4">
        <v>80.495147815060193</v>
      </c>
    </row>
    <row r="105" spans="1:32" x14ac:dyDescent="0.25">
      <c r="A105" s="9">
        <v>40838.694444444445</v>
      </c>
      <c r="B105" s="4">
        <v>1.1638881037042659</v>
      </c>
      <c r="C105" s="5">
        <v>1.4574870587109E-4</v>
      </c>
      <c r="D105" s="4">
        <v>6.4766359563888229E-3</v>
      </c>
      <c r="E105" s="4">
        <v>4.3800000000000002E-4</v>
      </c>
      <c r="F105" s="4">
        <v>5.440197422332798E-4</v>
      </c>
      <c r="G105" s="4">
        <v>1.457726849097584E-3</v>
      </c>
      <c r="H105" s="4">
        <v>0.57760786990296431</v>
      </c>
      <c r="I105" s="4">
        <v>0.27610629378869839</v>
      </c>
      <c r="J105" s="4">
        <v>8.2148175543669943E-3</v>
      </c>
      <c r="K105" s="4">
        <v>9.9837686079603367E-4</v>
      </c>
      <c r="L105" s="4">
        <v>5.7500000000000002E-5</v>
      </c>
      <c r="M105" s="4">
        <v>1.9356611405840313E-4</v>
      </c>
      <c r="N105" s="4">
        <v>1.9509226413426</v>
      </c>
      <c r="O105" s="4">
        <v>1.2590622616564826E-4</v>
      </c>
      <c r="P105" s="4">
        <v>5.4861843804532975E-2</v>
      </c>
      <c r="Q105" s="4">
        <v>1.702473023614214E-3</v>
      </c>
      <c r="R105" s="4">
        <v>1.1147955328275774E-3</v>
      </c>
      <c r="S105" s="4">
        <v>6.4684837229038268E-3</v>
      </c>
      <c r="T105" s="4">
        <v>0.12953971472665221</v>
      </c>
      <c r="U105" s="4">
        <v>1.6921063969025139</v>
      </c>
      <c r="V105" s="4">
        <v>0.13345016460533066</v>
      </c>
      <c r="W105" s="4">
        <v>1.1180564513974751</v>
      </c>
      <c r="X105" s="4">
        <v>0.13237280762009432</v>
      </c>
      <c r="Y105" s="4">
        <v>0.61961922425241545</v>
      </c>
      <c r="Z105" s="4">
        <v>0.74091232197646195</v>
      </c>
      <c r="AA105" s="4">
        <v>2.2244840429374454E-2</v>
      </c>
      <c r="AB105" s="4">
        <v>3.1679546183083745E-2</v>
      </c>
      <c r="AC105" s="4">
        <f>I105-AB105</f>
        <v>0.24442674760561464</v>
      </c>
      <c r="AD105" s="4">
        <v>5.5184491917387911E-2</v>
      </c>
      <c r="AE105" s="4">
        <v>0.10758444955808948</v>
      </c>
      <c r="AF105" s="4">
        <v>23.163928428543301</v>
      </c>
    </row>
    <row r="106" spans="1:32" x14ac:dyDescent="0.25">
      <c r="A106" s="9">
        <v>40842.521527777775</v>
      </c>
      <c r="B106" s="4">
        <v>1.2493995784249019</v>
      </c>
      <c r="C106" s="5">
        <v>1.6372267448804269E-4</v>
      </c>
      <c r="D106" s="4">
        <v>6.2686970978284972E-3</v>
      </c>
      <c r="E106" s="4">
        <v>4.2999999999999995E-5</v>
      </c>
      <c r="F106" s="4">
        <v>1.2872601717105062E-4</v>
      </c>
      <c r="G106" s="4">
        <v>1.0585143782476376E-3</v>
      </c>
      <c r="H106" s="4">
        <v>0.23679232795719607</v>
      </c>
      <c r="I106" s="4">
        <v>0.21343711685540084</v>
      </c>
      <c r="J106" s="4">
        <v>3.5497357656055013E-3</v>
      </c>
      <c r="K106" s="4">
        <v>8.4834287883399015E-4</v>
      </c>
      <c r="L106" s="4">
        <v>6.0999999999999999E-5</v>
      </c>
      <c r="M106" s="4">
        <v>7.4162711295718871E-5</v>
      </c>
      <c r="N106" s="4">
        <v>1.5870375239285008</v>
      </c>
      <c r="O106" s="4">
        <v>5.3470262498048547E-5</v>
      </c>
      <c r="P106" s="4">
        <v>2.5072754090779237E-2</v>
      </c>
      <c r="Q106" s="4">
        <v>1.6969456960696427E-3</v>
      </c>
      <c r="R106" s="4">
        <v>9.8392335864018053E-4</v>
      </c>
      <c r="S106" s="4">
        <v>1.7961602283997884E-2</v>
      </c>
      <c r="T106" s="4">
        <v>9.4319276380644815E-2</v>
      </c>
      <c r="U106" s="4">
        <v>0.37456407856640717</v>
      </c>
      <c r="V106" s="4">
        <v>0.52671085629685255</v>
      </c>
      <c r="W106" s="4">
        <v>3.9001175505899046</v>
      </c>
      <c r="X106" s="6">
        <v>2.6474561524018864E-2</v>
      </c>
      <c r="Y106" s="4">
        <v>1.0495911738351256</v>
      </c>
      <c r="Z106" s="4">
        <v>3.0389050207213266</v>
      </c>
      <c r="AA106" s="4">
        <v>0.12856077915770608</v>
      </c>
      <c r="AB106" s="4">
        <v>0.12119017697132618</v>
      </c>
      <c r="AC106" s="4">
        <f>I106-AB106</f>
        <v>9.2246939884074661E-2</v>
      </c>
      <c r="AD106" s="4">
        <v>0.27258445340501791</v>
      </c>
      <c r="AE106" s="4">
        <v>0.1479090725806452</v>
      </c>
      <c r="AF106" s="4">
        <v>22.885753538326199</v>
      </c>
    </row>
    <row r="107" spans="1:32" x14ac:dyDescent="0.25">
      <c r="A107" s="9">
        <v>40848.728472222225</v>
      </c>
      <c r="B107" s="4">
        <v>1.3835915873604983</v>
      </c>
      <c r="C107" s="5">
        <v>3.4611066535533106E-4</v>
      </c>
      <c r="D107" s="4">
        <v>8.7764694105813348E-3</v>
      </c>
      <c r="E107" s="4">
        <v>1.3781255398183875E-3</v>
      </c>
      <c r="F107" s="4">
        <v>8.4485858062907518E-4</v>
      </c>
      <c r="G107" s="4">
        <v>1.1890215745661665E-3</v>
      </c>
      <c r="H107" s="4">
        <v>0.61936792821367115</v>
      </c>
      <c r="I107" s="4">
        <v>0.32872314076305775</v>
      </c>
      <c r="J107" s="4">
        <v>9.2634892664196344E-3</v>
      </c>
      <c r="K107" s="4">
        <v>1.4559461694849014E-3</v>
      </c>
      <c r="L107" s="4">
        <v>9.4696330814649277E-5</v>
      </c>
      <c r="M107" s="4">
        <v>1.8715102556117377E-4</v>
      </c>
      <c r="N107" s="4">
        <v>2.4385696067728677</v>
      </c>
      <c r="O107" s="4">
        <v>6.2500000000000001E-5</v>
      </c>
      <c r="P107" s="4">
        <v>6.7543813773736291E-2</v>
      </c>
      <c r="Q107" s="4">
        <v>8.279008830806286E-4</v>
      </c>
      <c r="R107" s="4">
        <v>1.3857830436590671E-3</v>
      </c>
      <c r="S107" s="4">
        <v>3.2269585327903069E-2</v>
      </c>
      <c r="T107" s="4">
        <v>6.3900613345738155E-2</v>
      </c>
      <c r="U107" s="4">
        <v>0.80717312260250573</v>
      </c>
      <c r="V107" s="4">
        <v>1.6639232051671449E-2</v>
      </c>
      <c r="W107" s="4">
        <v>5.1045136397646313</v>
      </c>
      <c r="X107" s="4">
        <v>0.93143129926058332</v>
      </c>
      <c r="Y107" s="4">
        <v>1.5264178922564393</v>
      </c>
      <c r="Z107" s="4">
        <v>4.1112296177988128</v>
      </c>
      <c r="AA107" s="4">
        <v>0.184410928006673</v>
      </c>
      <c r="AB107" s="4">
        <v>0.18843220067847563</v>
      </c>
      <c r="AC107" s="4">
        <f>I107-AB107</f>
        <v>0.14029094008458212</v>
      </c>
      <c r="AD107" s="4">
        <v>0.38197758389534409</v>
      </c>
      <c r="AE107" s="4">
        <v>0.31792729239457218</v>
      </c>
      <c r="AF107" s="4">
        <v>32.606650047200105</v>
      </c>
    </row>
    <row r="108" spans="1:32" x14ac:dyDescent="0.25">
      <c r="A108" s="9">
        <v>40854.440972222219</v>
      </c>
      <c r="B108" s="4">
        <v>1.7906872378072176</v>
      </c>
      <c r="C108" s="4">
        <v>5.1012765590068227E-4</v>
      </c>
      <c r="D108" s="4">
        <v>6.2702564522211018E-3</v>
      </c>
      <c r="E108" s="4">
        <v>1.431127953330632E-3</v>
      </c>
      <c r="F108" s="4">
        <v>7.6452933292991607E-4</v>
      </c>
      <c r="G108" s="4">
        <v>1.8854179956367726E-3</v>
      </c>
      <c r="H108" s="4">
        <v>0.65277741997939365</v>
      </c>
      <c r="I108" s="4">
        <v>0.36347731921152504</v>
      </c>
      <c r="J108" s="4">
        <v>9.5097356665194317E-3</v>
      </c>
      <c r="K108" s="4">
        <v>1.1623801214921377E-3</v>
      </c>
      <c r="L108" s="4">
        <v>1.2099464757441121E-4</v>
      </c>
      <c r="M108" s="4">
        <v>2.0173931110463857E-4</v>
      </c>
      <c r="N108" s="4">
        <v>2.9649200471932273</v>
      </c>
      <c r="O108" s="4">
        <v>1.3985269690655716E-4</v>
      </c>
      <c r="P108" s="4">
        <v>6.3423621941030156E-2</v>
      </c>
      <c r="Q108" s="4">
        <v>2.0599999999999999E-4</v>
      </c>
      <c r="R108" s="4">
        <v>6.6293136158779786E-4</v>
      </c>
      <c r="S108" s="4">
        <v>1.3985662805195403E-2</v>
      </c>
      <c r="T108" s="4">
        <v>5.3561157966435215E-2</v>
      </c>
      <c r="U108" s="4">
        <v>0.68909887087329846</v>
      </c>
      <c r="V108" s="4">
        <v>0.21718198846387088</v>
      </c>
      <c r="W108" s="4">
        <v>6.4522093304622388</v>
      </c>
      <c r="X108" s="4">
        <v>1.0365468123687724</v>
      </c>
      <c r="Y108" s="4">
        <v>1.8430878984539034</v>
      </c>
      <c r="Z108" s="4">
        <v>4.8641710041276962</v>
      </c>
      <c r="AA108" s="4">
        <v>0.16771967194150839</v>
      </c>
      <c r="AB108" s="4">
        <v>0.18674608107463253</v>
      </c>
      <c r="AC108" s="4">
        <f>I108-AB108</f>
        <v>0.17673123813689251</v>
      </c>
      <c r="AD108" s="4">
        <v>0.43062672981485017</v>
      </c>
      <c r="AE108" s="4">
        <v>0.56606597752433674</v>
      </c>
      <c r="AF108" s="4">
        <v>35.804180668048851</v>
      </c>
    </row>
    <row r="109" spans="1:32" x14ac:dyDescent="0.25">
      <c r="A109" s="9">
        <v>40857.649305555555</v>
      </c>
      <c r="B109" s="4">
        <v>0.80034119600359521</v>
      </c>
      <c r="C109" s="4">
        <v>5.1012765590068227E-4</v>
      </c>
      <c r="D109" s="4">
        <v>5.9543591500995762E-3</v>
      </c>
      <c r="E109" s="4">
        <v>4.2500000000000003E-5</v>
      </c>
      <c r="F109" s="4">
        <v>3.90139746985305E-4</v>
      </c>
      <c r="G109" s="4">
        <v>1.6846656202885416E-3</v>
      </c>
      <c r="H109" s="4">
        <v>0.40177412582145705</v>
      </c>
      <c r="I109" s="4">
        <v>0.18521664614172406</v>
      </c>
      <c r="J109" s="4">
        <v>8.5033967110752159E-3</v>
      </c>
      <c r="K109" s="4">
        <v>1.3989559423098969E-3</v>
      </c>
      <c r="L109" s="4">
        <v>1.485E-4</v>
      </c>
      <c r="M109" s="4">
        <v>9.2847024247514777E-5</v>
      </c>
      <c r="N109" s="4">
        <v>1.2277882359299541</v>
      </c>
      <c r="O109" s="4">
        <v>8.9525584194631751E-5</v>
      </c>
      <c r="P109" s="4">
        <v>6.246144822075031E-2</v>
      </c>
      <c r="Q109" s="4">
        <v>1.84E-4</v>
      </c>
      <c r="R109" s="4">
        <v>7.9499524102059351E-4</v>
      </c>
      <c r="S109" s="4">
        <v>1.6517707521270058E-2</v>
      </c>
      <c r="T109" s="4">
        <v>0.18425318294126933</v>
      </c>
      <c r="U109" s="4">
        <v>0.78037390647703264</v>
      </c>
      <c r="V109" s="4">
        <v>3.8337498784488971E-2</v>
      </c>
      <c r="W109" s="4">
        <v>2.0227934018443845</v>
      </c>
      <c r="X109" s="4">
        <v>0.70878136200716846</v>
      </c>
      <c r="Y109" s="4">
        <v>1.0826612903225805</v>
      </c>
      <c r="Z109" s="4">
        <v>1.642859985439068</v>
      </c>
      <c r="AA109" s="4">
        <v>0.13684878991151433</v>
      </c>
      <c r="AB109" s="4">
        <v>8.8960679883512542E-2</v>
      </c>
      <c r="AC109" s="4">
        <f>I109-AB109</f>
        <v>9.625596625821152E-2</v>
      </c>
      <c r="AD109" s="4">
        <v>0.15138233646953403</v>
      </c>
      <c r="AE109" s="4">
        <v>0.1116959453405018</v>
      </c>
      <c r="AF109" s="4">
        <v>19.365375224506625</v>
      </c>
    </row>
    <row r="110" spans="1:32" x14ac:dyDescent="0.25">
      <c r="A110" s="9">
        <v>40860.704861111109</v>
      </c>
      <c r="B110" s="4">
        <v>1.2851520378091343</v>
      </c>
      <c r="C110" s="4">
        <v>5.1012765590068227E-4</v>
      </c>
      <c r="D110" s="4">
        <v>8.8131571442152268E-3</v>
      </c>
      <c r="E110" s="4">
        <v>3.1999999999999999E-5</v>
      </c>
      <c r="F110" s="4">
        <v>2.822466376036108E-4</v>
      </c>
      <c r="G110" s="4">
        <v>5.7117868347072629E-4</v>
      </c>
      <c r="H110" s="4">
        <v>0.31169047030543362</v>
      </c>
      <c r="I110" s="4">
        <v>0.27570670759034671</v>
      </c>
      <c r="J110" s="4">
        <v>5.5619724851629013E-3</v>
      </c>
      <c r="K110" s="4">
        <v>9.4352296751003847E-4</v>
      </c>
      <c r="L110" s="4">
        <v>1.485E-4</v>
      </c>
      <c r="M110" s="4">
        <v>8.0638771427073258E-5</v>
      </c>
      <c r="N110" s="4">
        <v>1.8189964825553757</v>
      </c>
      <c r="O110" s="4">
        <v>6.7632517971093689E-5</v>
      </c>
      <c r="P110" s="4">
        <v>4.029606290657721E-2</v>
      </c>
      <c r="Q110" s="4">
        <v>3.8106827101978726E-4</v>
      </c>
      <c r="R110" s="4">
        <v>1.0268222128665136E-3</v>
      </c>
      <c r="S110" s="4">
        <v>2.9526788260698329E-2</v>
      </c>
      <c r="T110" s="4">
        <v>7.7654384016943925E-2</v>
      </c>
      <c r="U110" s="4">
        <v>0.6753320208345418</v>
      </c>
      <c r="V110" s="4">
        <v>8.9913530035774569E-2</v>
      </c>
      <c r="W110" s="4">
        <v>4.5762238193096803</v>
      </c>
      <c r="X110" s="4">
        <v>0.78560378602028491</v>
      </c>
      <c r="Y110" s="4">
        <v>1.119580938083556</v>
      </c>
      <c r="Z110" s="4">
        <v>3.585769872944967</v>
      </c>
      <c r="AA110" s="4">
        <v>0.12778198319198308</v>
      </c>
      <c r="AB110" s="4">
        <v>0.1394173204020358</v>
      </c>
      <c r="AC110" s="4">
        <f>I110-AB110</f>
        <v>0.13628938718831091</v>
      </c>
      <c r="AD110" s="4">
        <v>0.33157258064516132</v>
      </c>
      <c r="AE110" s="4">
        <v>0.18388751784995058</v>
      </c>
      <c r="AF110" s="4">
        <v>25.128185197567191</v>
      </c>
    </row>
    <row r="111" spans="1:32" x14ac:dyDescent="0.25">
      <c r="A111" s="9">
        <v>40864.40625</v>
      </c>
      <c r="B111" s="4">
        <v>0.77339109719998755</v>
      </c>
      <c r="C111" s="4">
        <v>5.1012765590068227E-4</v>
      </c>
      <c r="D111" s="4">
        <v>1.1118553214104973E-2</v>
      </c>
      <c r="E111" s="4">
        <v>4.3800000000000002E-4</v>
      </c>
      <c r="F111" s="4">
        <v>3.9999999999999998E-6</v>
      </c>
      <c r="G111" s="4">
        <v>1.1406872035625234E-3</v>
      </c>
      <c r="H111" s="4">
        <v>0.26190083352077931</v>
      </c>
      <c r="I111" s="4">
        <v>0.25694000815181667</v>
      </c>
      <c r="J111" s="4">
        <v>4.9730340846108369E-3</v>
      </c>
      <c r="K111" s="4">
        <v>9.3569688992860918E-4</v>
      </c>
      <c r="L111" s="4">
        <v>1.485E-4</v>
      </c>
      <c r="M111" s="4">
        <v>9.7626585366384505E-5</v>
      </c>
      <c r="N111" s="4">
        <v>1.1821882147917588</v>
      </c>
      <c r="O111" s="4">
        <v>1.2750000000000001E-4</v>
      </c>
      <c r="P111" s="4">
        <v>3.1418474450354006E-2</v>
      </c>
      <c r="Q111" s="4">
        <v>9.0910097311891513E-4</v>
      </c>
      <c r="R111" s="4">
        <v>2.2800000000000001E-4</v>
      </c>
      <c r="S111" s="4">
        <v>3.3376093721471704E-2</v>
      </c>
      <c r="T111" s="4">
        <v>0.16031881196430731</v>
      </c>
      <c r="U111" s="4">
        <v>0.61455756008537243</v>
      </c>
      <c r="V111" s="4">
        <v>2.4972927927013021E-2</v>
      </c>
      <c r="W111" s="4">
        <v>8.0980151071300241</v>
      </c>
      <c r="X111" s="4">
        <v>1.7437856333564932</v>
      </c>
      <c r="Y111" s="4">
        <v>1.7938885594991925</v>
      </c>
      <c r="Z111" s="4">
        <v>5.1698906782379987</v>
      </c>
      <c r="AA111" s="4">
        <v>0.22457852185698013</v>
      </c>
      <c r="AB111" s="4">
        <v>0.23522532384747435</v>
      </c>
      <c r="AC111" s="4">
        <f>I111-AB111</f>
        <v>2.1714684304342313E-2</v>
      </c>
      <c r="AD111" s="4">
        <v>0.46470818506224543</v>
      </c>
      <c r="AE111" s="4">
        <v>0.36272321447879846</v>
      </c>
      <c r="AF111" s="4">
        <v>23.298901113884956</v>
      </c>
    </row>
    <row r="112" spans="1:32" x14ac:dyDescent="0.25">
      <c r="A112" s="9">
        <v>40867.53125</v>
      </c>
      <c r="B112" s="4">
        <v>0.54645861887628211</v>
      </c>
      <c r="C112" s="4">
        <v>5.1012765590068227E-4</v>
      </c>
      <c r="D112" s="4">
        <v>8.6629814121510443E-3</v>
      </c>
      <c r="E112" s="4">
        <v>4.3800000000000002E-4</v>
      </c>
      <c r="F112" s="4">
        <v>3.9999999999999998E-6</v>
      </c>
      <c r="G112" s="4">
        <v>5.6922054304531624E-4</v>
      </c>
      <c r="H112" s="4">
        <v>0.2872483268022033</v>
      </c>
      <c r="I112" s="4">
        <v>0.21451906457578454</v>
      </c>
      <c r="J112" s="4">
        <v>4.5350202446869685E-3</v>
      </c>
      <c r="K112" s="4">
        <v>6.6255018009900497E-4</v>
      </c>
      <c r="L112" s="4">
        <v>5.1344566121653261E-5</v>
      </c>
      <c r="M112" s="4">
        <v>6.6458466544253202E-5</v>
      </c>
      <c r="N112" s="4">
        <v>0.90317763153352359</v>
      </c>
      <c r="O112" s="4">
        <v>4.4372944075791678E-5</v>
      </c>
      <c r="P112" s="4">
        <v>3.2573692996443582E-2</v>
      </c>
      <c r="Q112" s="4">
        <v>1.1544778963006339E-3</v>
      </c>
      <c r="R112" s="4">
        <v>8.4719192001867275E-4</v>
      </c>
      <c r="S112" s="4">
        <v>2.4891974686443205E-2</v>
      </c>
      <c r="T112" s="4">
        <v>6.4167981211999583E-2</v>
      </c>
      <c r="U112" s="4">
        <v>0.68126383462058715</v>
      </c>
      <c r="V112" s="4">
        <v>9.0024665850640312E-2</v>
      </c>
      <c r="W112" s="4">
        <v>7.1000783480809435</v>
      </c>
      <c r="X112" s="4">
        <v>1.0834453405017921</v>
      </c>
      <c r="Y112" s="4">
        <v>1.7021169354838708</v>
      </c>
      <c r="Z112" s="4">
        <v>4.7023409498207887</v>
      </c>
      <c r="AA112" s="4">
        <v>0.13202844982078851</v>
      </c>
      <c r="AB112" s="4">
        <v>0.18282370071684587</v>
      </c>
      <c r="AC112" s="4">
        <f>I112-AB112</f>
        <v>3.1695363858938674E-2</v>
      </c>
      <c r="AD112" s="4">
        <v>0.41652665770609315</v>
      </c>
      <c r="AE112" s="4">
        <v>0.25543234767025086</v>
      </c>
      <c r="AF112" s="4">
        <v>22.845467800569139</v>
      </c>
    </row>
    <row r="113" spans="1:32" x14ac:dyDescent="0.25">
      <c r="A113" s="9">
        <v>40870.569444444445</v>
      </c>
      <c r="B113" s="4">
        <v>0.82368006705817309</v>
      </c>
      <c r="C113" s="4">
        <v>5.1012765590068227E-4</v>
      </c>
      <c r="D113" s="4">
        <v>8.0327124439424531E-3</v>
      </c>
      <c r="E113" s="4">
        <v>4.3800000000000002E-4</v>
      </c>
      <c r="F113" s="4">
        <v>2.5329338577647742E-4</v>
      </c>
      <c r="G113" s="4">
        <v>9.8720084409402204E-4</v>
      </c>
      <c r="H113" s="4">
        <v>0.50857615519940291</v>
      </c>
      <c r="I113" s="4">
        <v>0.28040328392629321</v>
      </c>
      <c r="J113" s="4">
        <v>7.6147604862880922E-3</v>
      </c>
      <c r="K113" s="4">
        <v>8.4963489494688682E-4</v>
      </c>
      <c r="L113" s="4">
        <v>4.8000000000000001E-5</v>
      </c>
      <c r="M113" s="4">
        <v>1.4799811186906554E-4</v>
      </c>
      <c r="N113" s="4">
        <v>1.5583029660067564</v>
      </c>
      <c r="O113" s="4">
        <v>1.1279938937069267E-4</v>
      </c>
      <c r="P113" s="4">
        <v>4.3766380651452934E-2</v>
      </c>
      <c r="Q113" s="4">
        <v>1.6249999999999999E-4</v>
      </c>
      <c r="R113" s="4">
        <v>1.0590427592507556E-3</v>
      </c>
      <c r="S113" s="4">
        <v>2.4260496485856937E-2</v>
      </c>
      <c r="T113" s="4">
        <v>7.8635949875188696E-2</v>
      </c>
      <c r="U113" s="4">
        <v>0.74195963004463672</v>
      </c>
      <c r="V113" s="4">
        <v>0.57387640705796694</v>
      </c>
      <c r="W113" s="4">
        <v>7.5016897598902954</v>
      </c>
      <c r="X113" s="4">
        <v>1.3498741376095469</v>
      </c>
      <c r="Y113" s="4">
        <v>1.7695611131829194</v>
      </c>
      <c r="Z113" s="4">
        <v>5.2957766175647949</v>
      </c>
      <c r="AA113" s="4">
        <v>8.4782304680216275E-2</v>
      </c>
      <c r="AB113" s="4">
        <v>0.19703873764683941</v>
      </c>
      <c r="AC113" s="4">
        <f>I113-AB113</f>
        <v>8.3364546279453805E-2</v>
      </c>
      <c r="AD113" s="4">
        <v>0.48069527316800287</v>
      </c>
      <c r="AE113" s="4">
        <v>0.70628612716762984</v>
      </c>
      <c r="AF113" s="4">
        <v>35.462962741608294</v>
      </c>
    </row>
    <row r="114" spans="1:32" x14ac:dyDescent="0.25">
      <c r="A114" s="9">
        <v>40873.677083333336</v>
      </c>
      <c r="B114" s="4">
        <v>1.3677270053797512</v>
      </c>
      <c r="C114" s="4">
        <v>5.1012765590068227E-4</v>
      </c>
      <c r="D114" s="4">
        <v>6.2558235194517132E-3</v>
      </c>
      <c r="E114" s="4">
        <v>4.3800000000000002E-4</v>
      </c>
      <c r="F114" s="4">
        <v>9.2913871594939833E-4</v>
      </c>
      <c r="G114" s="4">
        <v>1.2938311018817613E-3</v>
      </c>
      <c r="H114" s="4">
        <v>0.78538511553850843</v>
      </c>
      <c r="I114" s="4">
        <v>0.43111078993740554</v>
      </c>
      <c r="J114" s="4">
        <v>1.2522953373254887E-2</v>
      </c>
      <c r="K114" s="4">
        <v>8.9568972217521977E-4</v>
      </c>
      <c r="L114" s="4">
        <v>7.7536721509617484E-5</v>
      </c>
      <c r="M114" s="4">
        <v>1.7471970862078758E-4</v>
      </c>
      <c r="N114" s="4">
        <v>2.4092336251865576</v>
      </c>
      <c r="O114" s="4">
        <v>1.3633431809046304E-4</v>
      </c>
      <c r="P114" s="4">
        <v>7.3634787231212237E-2</v>
      </c>
      <c r="Q114" s="4">
        <v>1.8622812146560489E-3</v>
      </c>
      <c r="R114" s="4">
        <v>1.3799994699182862E-3</v>
      </c>
      <c r="S114" s="4">
        <v>2.3819678646096663E-2</v>
      </c>
      <c r="T114" s="4">
        <v>7.5405227973329894E-2</v>
      </c>
      <c r="U114" s="4">
        <v>0.73016199020030292</v>
      </c>
      <c r="V114" s="4">
        <v>0.50890182700754105</v>
      </c>
      <c r="W114" s="4">
        <v>5.2198879169181591</v>
      </c>
      <c r="X114" s="4">
        <v>1.7292183622828783</v>
      </c>
      <c r="Y114" s="4">
        <v>1.5735446985446988</v>
      </c>
      <c r="Z114" s="4">
        <v>3.9319965126416747</v>
      </c>
      <c r="AA114" s="4">
        <v>8.2699014150627068E-2</v>
      </c>
      <c r="AB114" s="4">
        <v>0.17495473140634429</v>
      </c>
      <c r="AC114" s="4">
        <f>I114-AB114</f>
        <v>0.25615605853106127</v>
      </c>
      <c r="AD114" s="4">
        <v>0.35535846019716988</v>
      </c>
      <c r="AE114" s="4">
        <v>0.63761652471329899</v>
      </c>
      <c r="AF114" s="4">
        <v>34.047188481499525</v>
      </c>
    </row>
    <row r="115" spans="1:32" x14ac:dyDescent="0.25">
      <c r="A115" s="9">
        <v>40875.71875</v>
      </c>
      <c r="B115" s="4">
        <v>3.0302388633893855</v>
      </c>
      <c r="C115" s="4">
        <v>5.1012765590068227E-4</v>
      </c>
      <c r="D115" s="4">
        <v>9.8009043547919728E-3</v>
      </c>
      <c r="E115" s="4">
        <v>4.3800000000000002E-4</v>
      </c>
      <c r="F115" s="4">
        <v>1.8323027029034742E-3</v>
      </c>
      <c r="G115" s="4">
        <v>2.1493554728692146E-3</v>
      </c>
      <c r="H115" s="4">
        <v>1.4880662303846988</v>
      </c>
      <c r="I115" s="4">
        <v>0.71117239650255404</v>
      </c>
      <c r="J115" s="4">
        <v>2.2597458218505572E-2</v>
      </c>
      <c r="K115" s="4">
        <v>2.0438908933064189E-3</v>
      </c>
      <c r="L115" s="4">
        <v>4.5288407437965871E-5</v>
      </c>
      <c r="M115" s="4">
        <v>3.4918838383838398E-8</v>
      </c>
      <c r="N115" s="4">
        <v>5.1793339862787358</v>
      </c>
      <c r="O115" s="4">
        <v>2.341008319124464E-4</v>
      </c>
      <c r="P115" s="4">
        <v>0.13984513204169102</v>
      </c>
      <c r="Q115" s="4">
        <v>1.6546905111259997E-3</v>
      </c>
      <c r="R115" s="4">
        <v>3.6233670130062998E-3</v>
      </c>
      <c r="S115" s="4">
        <v>3.9415127308825015E-2</v>
      </c>
      <c r="T115" s="4">
        <v>7.0529886304296213E-2</v>
      </c>
      <c r="U115" s="4">
        <v>1.0388943459493722</v>
      </c>
      <c r="V115" s="4">
        <v>1.2225387223452489</v>
      </c>
      <c r="W115" s="4">
        <v>5.9022569940700862</v>
      </c>
      <c r="X115" s="4">
        <v>1.5604398369483166</v>
      </c>
      <c r="Y115" s="4">
        <v>1.9248528005636354</v>
      </c>
      <c r="Z115" s="4">
        <v>4.8592798550651706</v>
      </c>
      <c r="AA115" s="4">
        <v>8.7124452720044307E-2</v>
      </c>
      <c r="AB115" s="4">
        <v>0.21488601479543057</v>
      </c>
      <c r="AC115" s="4">
        <f>I115-AB115</f>
        <v>0.49628638170712347</v>
      </c>
      <c r="AD115" s="4">
        <v>0.42970912384882498</v>
      </c>
      <c r="AE115" s="4">
        <v>1.1430287856675558</v>
      </c>
      <c r="AF115" s="4">
        <v>51.688841591939628</v>
      </c>
    </row>
    <row r="116" spans="1:32" x14ac:dyDescent="0.25">
      <c r="A116" s="9">
        <v>40878.402777777781</v>
      </c>
      <c r="B116" s="4">
        <v>8.4365771589778689</v>
      </c>
      <c r="C116" s="5">
        <v>4.1405446508814873E-4</v>
      </c>
      <c r="D116" s="4">
        <v>1.0236321729383456E-2</v>
      </c>
      <c r="E116" s="4">
        <v>4.3800000000000002E-4</v>
      </c>
      <c r="F116" s="4">
        <v>5.6435621387429438E-3</v>
      </c>
      <c r="G116" s="4">
        <v>6.6096036565651689E-3</v>
      </c>
      <c r="H116" s="4">
        <v>4.2858332391549965</v>
      </c>
      <c r="I116" s="4">
        <v>1.6337490957164205</v>
      </c>
      <c r="J116" s="4">
        <v>6.9451036247618364E-2</v>
      </c>
      <c r="K116" s="4">
        <v>5.6703079767950904E-3</v>
      </c>
      <c r="L116" s="4">
        <v>4.1605830120187103E-4</v>
      </c>
      <c r="M116" s="4">
        <v>8.0532999082527179E-4</v>
      </c>
      <c r="N116" s="4">
        <v>15.379370716282329</v>
      </c>
      <c r="O116" s="4">
        <v>6.09879116647453E-4</v>
      </c>
      <c r="P116" s="4">
        <v>0.42780165593755032</v>
      </c>
      <c r="Q116" s="4">
        <v>3.5160456394990533E-3</v>
      </c>
      <c r="R116" s="4">
        <v>7.009254110217948E-3</v>
      </c>
      <c r="S116" s="4">
        <v>1.8868112763799409E-2</v>
      </c>
      <c r="T116" s="4">
        <v>0.13946299477742435</v>
      </c>
      <c r="U116" s="4">
        <v>1.5279131487769011</v>
      </c>
      <c r="V116" s="4">
        <v>2.6766240803050105</v>
      </c>
      <c r="W116" s="4">
        <v>6.3510185318807766</v>
      </c>
      <c r="X116" s="4">
        <v>2.1938313525749855</v>
      </c>
      <c r="Y116" s="4">
        <v>2.7548811544991509</v>
      </c>
      <c r="Z116" s="4">
        <v>4.3247028862478771</v>
      </c>
      <c r="AA116" s="4">
        <v>8.2696661007357106E-2</v>
      </c>
      <c r="AB116" s="4">
        <v>0.30730050933786079</v>
      </c>
      <c r="AC116" s="4">
        <f>I116-AB116</f>
        <v>1.3264485863785596</v>
      </c>
      <c r="AD116" s="4">
        <v>0.42989530277306165</v>
      </c>
      <c r="AE116" s="4">
        <v>1.8527872099603846</v>
      </c>
      <c r="AF116" s="4">
        <v>106.61357168751645</v>
      </c>
    </row>
    <row r="117" spans="1:32" x14ac:dyDescent="0.25">
      <c r="A117" s="9">
        <v>40879.600694444445</v>
      </c>
      <c r="B117" s="4">
        <v>6.1261439418485049</v>
      </c>
      <c r="C117" s="5">
        <v>4.2027829330775385E-4</v>
      </c>
      <c r="D117" s="4">
        <v>1.5254424852713003E-2</v>
      </c>
      <c r="E117" s="4">
        <v>4.3800000000000002E-4</v>
      </c>
      <c r="F117" s="4">
        <v>3.6617220938384605E-3</v>
      </c>
      <c r="G117" s="4">
        <v>3.6979929283076645E-3</v>
      </c>
      <c r="H117" s="4">
        <v>3.7588183016187431</v>
      </c>
      <c r="I117" s="4">
        <v>1.4058738659018468</v>
      </c>
      <c r="J117" s="4">
        <v>6.351347739526067E-2</v>
      </c>
      <c r="K117" s="4">
        <v>4.3417458338843255E-3</v>
      </c>
      <c r="L117" s="4">
        <v>1.485E-4</v>
      </c>
      <c r="M117" s="4">
        <v>3.4918838383838398E-8</v>
      </c>
      <c r="N117" s="4">
        <v>12.289648656742017</v>
      </c>
      <c r="O117" s="4">
        <v>1.2750000000000001E-4</v>
      </c>
      <c r="P117" s="4">
        <v>0.36648051147683425</v>
      </c>
      <c r="Q117" s="4">
        <v>7.67E-4</v>
      </c>
      <c r="R117" s="4">
        <v>4.9558654676996484E-3</v>
      </c>
      <c r="S117" s="4">
        <v>1.2340698042715694E-2</v>
      </c>
      <c r="T117" s="4">
        <v>8.8773241615347563E-4</v>
      </c>
      <c r="U117" s="4">
        <v>1.5383190579243877</v>
      </c>
      <c r="V117" s="4">
        <v>2.5644090820339689</v>
      </c>
      <c r="W117" s="4">
        <v>7.9392833673662802</v>
      </c>
      <c r="X117" s="4">
        <v>2.0099255583126547</v>
      </c>
      <c r="Y117" s="4">
        <v>3.0152760545905704</v>
      </c>
      <c r="Z117" s="4">
        <v>4.7981286186931351</v>
      </c>
      <c r="AA117" s="6">
        <v>1.3049354522999489E-4</v>
      </c>
      <c r="AB117" s="4">
        <v>0.23644282464846977</v>
      </c>
      <c r="AC117" s="4">
        <f>I117-AB117</f>
        <v>1.169431041253377</v>
      </c>
      <c r="AD117" s="4">
        <v>0.4594447890818858</v>
      </c>
      <c r="AE117" s="4">
        <v>1.6011424731182793</v>
      </c>
      <c r="AF117" s="4">
        <v>102.42484665101972</v>
      </c>
    </row>
    <row r="118" spans="1:32" x14ac:dyDescent="0.25">
      <c r="A118" s="9">
        <v>40882.638888888891</v>
      </c>
      <c r="B118" s="4">
        <v>6.570176787980837</v>
      </c>
      <c r="C118" s="5">
        <v>1.2039200595666576E-3</v>
      </c>
      <c r="D118" s="4">
        <v>1.4230303777078278E-2</v>
      </c>
      <c r="E118" s="4">
        <v>8.883142644962632E-3</v>
      </c>
      <c r="F118" s="4">
        <v>6.4806423187918922E-3</v>
      </c>
      <c r="G118" s="4">
        <v>5.1210927760796509E-3</v>
      </c>
      <c r="H118" s="4">
        <v>5.0263192457289145</v>
      </c>
      <c r="I118" s="4">
        <v>2.0550192384281871</v>
      </c>
      <c r="J118" s="4">
        <v>7.7336060058081316E-2</v>
      </c>
      <c r="K118" s="4">
        <v>6.7916426379646616E-3</v>
      </c>
      <c r="L118" s="4">
        <v>1.3874909239436014E-4</v>
      </c>
      <c r="M118" s="4">
        <v>1.5848878241546595E-3</v>
      </c>
      <c r="N118" s="4">
        <v>13.462638823614753</v>
      </c>
      <c r="O118" s="4">
        <v>8.8957928328407192E-4</v>
      </c>
      <c r="P118" s="4">
        <v>0.4427922692036198</v>
      </c>
      <c r="Q118" s="4">
        <v>4.3293252231851901E-3</v>
      </c>
      <c r="R118" s="4">
        <v>1.0095783249925988E-2</v>
      </c>
      <c r="S118" s="4">
        <v>2.286042071352359E-2</v>
      </c>
      <c r="T118" s="4">
        <v>5.3817549534051516E-3</v>
      </c>
      <c r="U118" s="4">
        <v>1.2174383580870454</v>
      </c>
      <c r="V118" s="4">
        <v>8.0300161143021036</v>
      </c>
      <c r="W118" s="4">
        <v>6.9222829285074239</v>
      </c>
      <c r="X118" s="4">
        <v>2.0822772657450077</v>
      </c>
      <c r="Y118" s="4">
        <v>4.2213421658986174</v>
      </c>
      <c r="Z118" s="4">
        <v>5.3390449396020712</v>
      </c>
      <c r="AA118" s="4">
        <v>5.6979646697388635E-2</v>
      </c>
      <c r="AB118" s="4">
        <v>0.32885385756860025</v>
      </c>
      <c r="AC118" s="4">
        <f>I118-AB118</f>
        <v>1.7261653808595869</v>
      </c>
      <c r="AD118" s="4">
        <v>0.64601234606631519</v>
      </c>
      <c r="AE118" s="4">
        <v>5.4064225064010714</v>
      </c>
      <c r="AF118" s="4">
        <v>138.60937440288174</v>
      </c>
    </row>
    <row r="119" spans="1:32" x14ac:dyDescent="0.25">
      <c r="A119" s="9">
        <v>40887.465277777781</v>
      </c>
      <c r="B119" s="4">
        <v>5.8959904599119248</v>
      </c>
      <c r="C119" s="5">
        <v>8.4854008420423067E-4</v>
      </c>
      <c r="D119" s="4">
        <v>8.0917714231275115E-3</v>
      </c>
      <c r="E119" s="4">
        <v>6.6840286193656905E-3</v>
      </c>
      <c r="F119" s="4">
        <v>4.2034291125624783E-3</v>
      </c>
      <c r="G119" s="4">
        <v>3.5052614250379614E-3</v>
      </c>
      <c r="H119" s="4">
        <v>3.4657005177597058</v>
      </c>
      <c r="I119" s="4">
        <v>1.3489598237487039</v>
      </c>
      <c r="J119" s="4">
        <v>5.4081115138472607E-2</v>
      </c>
      <c r="K119" s="4">
        <v>4.0231734687437189E-3</v>
      </c>
      <c r="L119" s="4">
        <v>1.6000000000000001E-4</v>
      </c>
      <c r="M119" s="4">
        <v>1.0983988088465095E-3</v>
      </c>
      <c r="N119" s="4">
        <v>11.182730157243292</v>
      </c>
      <c r="O119" s="4">
        <v>6.7865692279792925E-4</v>
      </c>
      <c r="P119" s="4">
        <v>0.34795853375512475</v>
      </c>
      <c r="Q119" s="4">
        <v>6.7600000000000006E-4</v>
      </c>
      <c r="R119" s="4">
        <v>2.5642803669600812E-3</v>
      </c>
      <c r="S119" s="4">
        <v>1.1564937738807082E-2</v>
      </c>
      <c r="T119" s="4">
        <v>0.10994089112283228</v>
      </c>
      <c r="U119" s="4">
        <v>1.3813820909470829</v>
      </c>
      <c r="V119" s="4">
        <v>1.8727513923001491</v>
      </c>
      <c r="W119" s="4">
        <v>4.9788464259297642</v>
      </c>
      <c r="X119" s="4">
        <v>1.6535753499335837</v>
      </c>
      <c r="Y119" s="4">
        <v>2.7321309285237136</v>
      </c>
      <c r="Z119" s="4">
        <v>3.1907493147213963</v>
      </c>
      <c r="AA119" s="4">
        <v>2.925391011908875E-2</v>
      </c>
      <c r="AB119" s="4">
        <v>0.2323420787936025</v>
      </c>
      <c r="AC119" s="4">
        <f>I119-AB119</f>
        <v>1.1166177449551014</v>
      </c>
      <c r="AD119" s="4">
        <v>0.30689731954330113</v>
      </c>
      <c r="AE119" s="4">
        <v>1.4947903469774797</v>
      </c>
      <c r="AF119" s="4">
        <v>87.604172134087307</v>
      </c>
    </row>
    <row r="120" spans="1:32" x14ac:dyDescent="0.25">
      <c r="A120" s="9">
        <v>40888.677083333336</v>
      </c>
      <c r="B120" s="4">
        <v>19.285520022941505</v>
      </c>
      <c r="C120" s="5">
        <v>1.1942002325697817E-3</v>
      </c>
      <c r="D120" s="4">
        <v>8.5939186501512478E-3</v>
      </c>
      <c r="E120" s="4">
        <v>2.1178112106957313E-2</v>
      </c>
      <c r="F120" s="4">
        <v>1.4061708957363946E-2</v>
      </c>
      <c r="G120" s="4">
        <v>8.935643518561345E-3</v>
      </c>
      <c r="H120" s="4">
        <v>10.028238650891295</v>
      </c>
      <c r="I120" s="4">
        <v>2.7846132043181844</v>
      </c>
      <c r="J120" s="4">
        <v>0.16355419764849541</v>
      </c>
      <c r="K120" s="4">
        <v>1.0847013071109426E-2</v>
      </c>
      <c r="L120" s="4">
        <v>2.285E-4</v>
      </c>
      <c r="M120" s="4">
        <v>2.8906797026133149E-3</v>
      </c>
      <c r="N120" s="4">
        <v>33.155780316555813</v>
      </c>
      <c r="O120" s="4">
        <v>1.6076801203197381E-3</v>
      </c>
      <c r="P120" s="4">
        <v>1.0880935421503963</v>
      </c>
      <c r="Q120" s="4">
        <v>1.0846301144300239E-2</v>
      </c>
      <c r="R120" s="4">
        <v>1.1186871536803545E-2</v>
      </c>
      <c r="S120" s="4">
        <v>2.5174790242458445E-2</v>
      </c>
      <c r="T120" s="4">
        <v>8.6854978979755085E-4</v>
      </c>
      <c r="U120" s="4">
        <v>2.3135868510003594</v>
      </c>
      <c r="V120" s="4">
        <v>2.2242476354820728</v>
      </c>
      <c r="W120" s="4">
        <v>7.659038818722717</v>
      </c>
      <c r="X120" s="4">
        <v>2.2065526401640492</v>
      </c>
      <c r="Y120" s="4">
        <v>2.9660250734026192</v>
      </c>
      <c r="Z120" s="4">
        <v>4.7351447080206928</v>
      </c>
      <c r="AA120" s="4">
        <v>6.5246772614997435E-4</v>
      </c>
      <c r="AB120" s="4">
        <v>0.31700610523372325</v>
      </c>
      <c r="AC120" s="4">
        <f>I120-AB120</f>
        <v>2.4676070990844612</v>
      </c>
      <c r="AD120" s="4">
        <v>0.42233303816936196</v>
      </c>
      <c r="AE120" s="4">
        <v>1.8950459057650186</v>
      </c>
      <c r="AF120" s="4">
        <v>206.59754073084409</v>
      </c>
    </row>
    <row r="121" spans="1:32" x14ac:dyDescent="0.25">
      <c r="A121" s="9">
        <v>40889.583333333336</v>
      </c>
      <c r="B121" s="4">
        <v>25.086612319252158</v>
      </c>
      <c r="C121" s="5">
        <v>1.7237043421127053E-3</v>
      </c>
      <c r="D121" s="4">
        <v>1.1655963103792272E-2</v>
      </c>
      <c r="E121" s="4">
        <v>3.4222503861835105E-2</v>
      </c>
      <c r="F121" s="4">
        <v>1.8913445511794434E-2</v>
      </c>
      <c r="G121" s="4">
        <v>1.2430535618761217E-2</v>
      </c>
      <c r="H121" s="4">
        <v>14.455764685471395</v>
      </c>
      <c r="I121" s="4">
        <v>3.9456994561816221</v>
      </c>
      <c r="J121" s="4">
        <v>0.22608192924371445</v>
      </c>
      <c r="K121" s="4">
        <v>1.3417267111277258E-2</v>
      </c>
      <c r="L121" s="4">
        <v>3.3400000000000004E-4</v>
      </c>
      <c r="M121" s="4">
        <v>4.2544794573690457E-3</v>
      </c>
      <c r="N121" s="4">
        <v>44.398515890112748</v>
      </c>
      <c r="O121" s="4">
        <v>3.1228034773924541E-3</v>
      </c>
      <c r="P121" s="4">
        <v>1.4763274806937245</v>
      </c>
      <c r="Q121" s="4">
        <v>2.0872216106359556E-2</v>
      </c>
      <c r="R121" s="4">
        <v>1.4118871716280883E-2</v>
      </c>
      <c r="S121" s="4">
        <v>2.9089966519954807E-2</v>
      </c>
      <c r="T121" s="6">
        <v>1.2718490180702597E-4</v>
      </c>
      <c r="U121" s="4">
        <v>2.5533049843529767</v>
      </c>
      <c r="V121" s="4">
        <v>1.8612644665622775</v>
      </c>
      <c r="W121" s="4">
        <v>5.6803760855043404</v>
      </c>
      <c r="X121" s="4">
        <v>2.2860228228477677</v>
      </c>
      <c r="Y121" s="4">
        <v>2.3595377283063539</v>
      </c>
      <c r="Z121" s="4">
        <v>4.6164868597298216</v>
      </c>
      <c r="AA121" s="6">
        <v>1.3049354522999489E-4</v>
      </c>
      <c r="AB121" s="4">
        <v>0.35314151619300777</v>
      </c>
      <c r="AC121" s="4">
        <f>I121-AB121</f>
        <v>3.5925579399886143</v>
      </c>
      <c r="AD121" s="4">
        <v>0.46829410115567915</v>
      </c>
      <c r="AE121" s="4">
        <v>1.7514822390895781</v>
      </c>
      <c r="AF121" s="4">
        <v>325.18213953158374</v>
      </c>
    </row>
    <row r="122" spans="1:32" x14ac:dyDescent="0.25">
      <c r="A122" s="9">
        <v>40890.402777777781</v>
      </c>
      <c r="B122" s="4">
        <v>26.56444849578634</v>
      </c>
      <c r="C122" s="5">
        <v>1.9762604200611713E-3</v>
      </c>
      <c r="D122" s="4">
        <v>1.5580686042039089E-2</v>
      </c>
      <c r="E122" s="4">
        <v>3.9504692014760687E-2</v>
      </c>
      <c r="F122" s="4">
        <v>1.8457536145354728E-2</v>
      </c>
      <c r="G122" s="4">
        <v>1.5509089430952546E-2</v>
      </c>
      <c r="H122" s="4">
        <v>16.333291192182383</v>
      </c>
      <c r="I122" s="4">
        <v>4.2747704251425835</v>
      </c>
      <c r="J122" s="4">
        <v>0.289691786128288</v>
      </c>
      <c r="K122" s="4">
        <v>1.6236883021198446E-2</v>
      </c>
      <c r="L122" s="4">
        <v>3.1250000000000001E-4</v>
      </c>
      <c r="M122" s="4">
        <v>4.7225781741350491E-3</v>
      </c>
      <c r="N122" s="4">
        <v>55.675493687700438</v>
      </c>
      <c r="O122" s="4">
        <v>3.9814775939523333E-3</v>
      </c>
      <c r="P122" s="4">
        <v>1.847824300836505</v>
      </c>
      <c r="Q122" s="4">
        <v>2.4220000000000001E-3</v>
      </c>
      <c r="R122" s="4">
        <v>1.6046064014101614E-2</v>
      </c>
      <c r="S122" s="4">
        <v>4.0370486185084722E-2</v>
      </c>
      <c r="T122" s="6">
        <v>1.2718490180702597E-4</v>
      </c>
      <c r="U122" s="4">
        <v>4.0191883469549747</v>
      </c>
      <c r="V122" s="4">
        <v>3.473871556149323</v>
      </c>
      <c r="W122" s="4">
        <v>5.851187178362447</v>
      </c>
      <c r="X122" s="4">
        <v>2.154867675264692</v>
      </c>
      <c r="Y122" s="4">
        <v>2.5236739573567735</v>
      </c>
      <c r="Z122" s="4">
        <v>5.1901227347398651</v>
      </c>
      <c r="AA122" s="4">
        <v>1.4621517713538663E-3</v>
      </c>
      <c r="AB122" s="4">
        <v>0.79025002795290133</v>
      </c>
      <c r="AC122" s="4">
        <f>I122-AB122</f>
        <v>3.4845203971896823</v>
      </c>
      <c r="AD122" s="4">
        <v>0.69004962715129825</v>
      </c>
      <c r="AE122" s="4">
        <v>3.9397249434491295</v>
      </c>
      <c r="AF122" s="4">
        <v>389.66851033776305</v>
      </c>
    </row>
    <row r="123" spans="1:32" x14ac:dyDescent="0.25">
      <c r="A123" s="9">
        <v>40891.416666666664</v>
      </c>
      <c r="B123" s="4">
        <v>17.949492277770062</v>
      </c>
      <c r="C123" s="5">
        <v>1.3348398082800588E-3</v>
      </c>
      <c r="D123" s="4">
        <v>1.7947424363913177E-2</v>
      </c>
      <c r="E123" s="4">
        <v>1.6735964000078863E-2</v>
      </c>
      <c r="F123" s="4">
        <v>9.667841933251306E-3</v>
      </c>
      <c r="G123" s="4">
        <v>8.1651578639141808E-3</v>
      </c>
      <c r="H123" s="4">
        <v>8.6043812161813662</v>
      </c>
      <c r="I123" s="4">
        <v>2.8061901225020902</v>
      </c>
      <c r="J123" s="4">
        <v>0.15037797190289651</v>
      </c>
      <c r="K123" s="4">
        <v>7.4643763230464811E-3</v>
      </c>
      <c r="L123" s="4">
        <v>1.9683387256924751E-4</v>
      </c>
      <c r="M123" s="4">
        <v>2.4705175116749088E-3</v>
      </c>
      <c r="N123" s="4">
        <v>32.630305498945496</v>
      </c>
      <c r="O123" s="4">
        <v>1.7542815592888152E-3</v>
      </c>
      <c r="P123" s="4">
        <v>0.9236337241781104</v>
      </c>
      <c r="Q123" s="4">
        <v>5.7270874266456438E-3</v>
      </c>
      <c r="R123" s="4">
        <v>9.6437162715876379E-3</v>
      </c>
      <c r="S123" s="4">
        <v>2.1405493311090713E-2</v>
      </c>
      <c r="T123" s="6">
        <v>1.2718490180702597E-4</v>
      </c>
      <c r="U123" s="4">
        <v>2.7599871774209026</v>
      </c>
      <c r="V123" s="4">
        <v>3.095706499867843</v>
      </c>
      <c r="W123" s="4">
        <v>6.1206578128479183</v>
      </c>
      <c r="X123" s="4">
        <v>1.2098363393453573</v>
      </c>
      <c r="Y123" s="4">
        <v>1.2098363393453573</v>
      </c>
      <c r="Z123" s="4">
        <v>4.7252839011356036</v>
      </c>
      <c r="AA123" s="4">
        <v>9.7277889111556437E-2</v>
      </c>
      <c r="AB123" s="4">
        <v>0.33709084836339342</v>
      </c>
      <c r="AC123" s="4">
        <f>I123-AB123</f>
        <v>2.4690992741386966</v>
      </c>
      <c r="AD123" s="4">
        <v>0.51611556446225781</v>
      </c>
      <c r="AE123" s="4">
        <v>1.9033901135604543</v>
      </c>
      <c r="AF123" s="4">
        <v>192.89656965308541</v>
      </c>
    </row>
    <row r="124" spans="1:32" x14ac:dyDescent="0.25">
      <c r="A124" s="9">
        <v>40892.444444444445</v>
      </c>
      <c r="B124" s="4">
        <v>6.2370271537537851</v>
      </c>
      <c r="C124" s="5">
        <v>6.4992563382288121E-4</v>
      </c>
      <c r="D124" s="4">
        <v>1.5080756900780291E-2</v>
      </c>
      <c r="E124" s="4">
        <v>6.4528057977355589E-3</v>
      </c>
      <c r="F124" s="4">
        <v>4.3017641789645754E-3</v>
      </c>
      <c r="G124" s="4">
        <v>4.0955586031087088E-3</v>
      </c>
      <c r="H124" s="4">
        <v>3.4458366433176399</v>
      </c>
      <c r="I124" s="4">
        <v>1.2897074651330624</v>
      </c>
      <c r="J124" s="4">
        <v>5.2610341239474744E-2</v>
      </c>
      <c r="K124" s="4">
        <v>4.8373722318377924E-3</v>
      </c>
      <c r="L124" s="4">
        <v>1.0824848542208211E-4</v>
      </c>
      <c r="M124" s="4">
        <v>1.1167702799103787E-3</v>
      </c>
      <c r="N124" s="4">
        <v>11.231646528986882</v>
      </c>
      <c r="O124" s="4">
        <v>5.0618392357856248E-4</v>
      </c>
      <c r="P124" s="4">
        <v>0.34959474089280879</v>
      </c>
      <c r="Q124" s="4">
        <v>5.822117622066302E-3</v>
      </c>
      <c r="R124" s="4">
        <v>4.3498579934978122E-3</v>
      </c>
      <c r="S124" s="4">
        <v>1.9046355131221725E-2</v>
      </c>
      <c r="T124" s="4">
        <v>0.13652466934597982</v>
      </c>
      <c r="U124" s="4">
        <v>1.4595758271357626</v>
      </c>
      <c r="V124" s="4">
        <v>1.5977092832573907</v>
      </c>
      <c r="W124" s="4">
        <v>3.8350678978027735</v>
      </c>
      <c r="X124" s="4">
        <v>0.71282349645527621</v>
      </c>
      <c r="Y124" s="4">
        <v>0.71282349645527621</v>
      </c>
      <c r="Z124" s="4">
        <v>3.5899756502251816</v>
      </c>
      <c r="AA124" s="4">
        <v>0.10037278858792854</v>
      </c>
      <c r="AB124" s="4">
        <v>0.16954338785097078</v>
      </c>
      <c r="AC124" s="4">
        <f>I124-AB124</f>
        <v>1.1201640772820918</v>
      </c>
      <c r="AD124" s="4">
        <v>0.2930592367530761</v>
      </c>
      <c r="AE124" s="4">
        <v>0.67813045445730169</v>
      </c>
      <c r="AF124" s="4">
        <v>92.075874449881724</v>
      </c>
    </row>
    <row r="125" spans="1:32" x14ac:dyDescent="0.25">
      <c r="A125" s="9">
        <v>40894.399305555555</v>
      </c>
      <c r="B125" s="4">
        <v>11.136025225540861</v>
      </c>
      <c r="C125" s="5">
        <v>1.1956965213436135E-3</v>
      </c>
      <c r="D125" s="4">
        <v>1.6576183385678001E-2</v>
      </c>
      <c r="E125" s="4">
        <v>3.8361938042364672E-3</v>
      </c>
      <c r="F125" s="4">
        <v>1.4161751273164078E-2</v>
      </c>
      <c r="G125" s="4">
        <v>1.0887148237590561E-2</v>
      </c>
      <c r="H125" s="4">
        <v>6.9211219046784844</v>
      </c>
      <c r="I125" s="4">
        <v>2.4355931630776158</v>
      </c>
      <c r="J125" s="4">
        <v>0.11913853651822469</v>
      </c>
      <c r="K125" s="4">
        <v>1.1424543600395399E-2</v>
      </c>
      <c r="L125" s="4">
        <v>2.6586666397619772E-4</v>
      </c>
      <c r="M125" s="4">
        <v>3.4918838383838398E-8</v>
      </c>
      <c r="N125" s="4">
        <v>20.309665160975484</v>
      </c>
      <c r="O125" s="4">
        <v>3.5576912756340437E-4</v>
      </c>
      <c r="P125" s="4">
        <v>0.71344736545752574</v>
      </c>
      <c r="Q125" s="4">
        <v>1.7114999999999999E-3</v>
      </c>
      <c r="R125" s="4">
        <v>1.2068093945119431E-2</v>
      </c>
      <c r="S125" s="4">
        <v>1.9584422978265494E-2</v>
      </c>
      <c r="T125" s="6">
        <v>1.2718490180702597E-4</v>
      </c>
      <c r="U125" s="4">
        <v>2.9757573258478414</v>
      </c>
      <c r="V125" s="4">
        <v>3.0904440868370169</v>
      </c>
      <c r="W125" s="4">
        <v>6.3269845175916126</v>
      </c>
      <c r="X125" s="4">
        <v>1.0307228630489325</v>
      </c>
      <c r="Y125" s="4">
        <v>1.0307228630489325</v>
      </c>
      <c r="Z125" s="4">
        <v>4.7746674451264735</v>
      </c>
      <c r="AA125" s="4">
        <v>4.7496567939027651E-2</v>
      </c>
      <c r="AB125" s="4">
        <v>0.31314597699335672</v>
      </c>
      <c r="AC125" s="4">
        <f>I125-AB125</f>
        <v>2.1224471860842589</v>
      </c>
      <c r="AD125" s="4">
        <v>0.49295441276253288</v>
      </c>
      <c r="AE125" s="4">
        <v>1.7626591766209583</v>
      </c>
      <c r="AF125" s="4">
        <v>180.05328579613536</v>
      </c>
    </row>
    <row r="126" spans="1:32" x14ac:dyDescent="0.25">
      <c r="A126" s="9">
        <v>40895.472222222219</v>
      </c>
      <c r="B126" s="4">
        <v>5.1095476564049935</v>
      </c>
      <c r="C126" s="5">
        <v>4.7840883469699326E-4</v>
      </c>
      <c r="D126" s="4">
        <v>1.5460068296275924E-2</v>
      </c>
      <c r="E126" s="4">
        <v>3.6296848528252559E-3</v>
      </c>
      <c r="F126" s="4">
        <v>9.4050171714350804E-4</v>
      </c>
      <c r="G126" s="4">
        <v>4.2376906638943689E-3</v>
      </c>
      <c r="H126" s="4">
        <v>2.0810213556591903</v>
      </c>
      <c r="I126" s="4">
        <v>0.97431441825067833</v>
      </c>
      <c r="J126" s="4">
        <v>3.1521200494836699E-2</v>
      </c>
      <c r="K126" s="4">
        <v>2.174011199218109E-3</v>
      </c>
      <c r="L126" s="4">
        <v>1.1146360125670228E-4</v>
      </c>
      <c r="M126" s="4">
        <v>5.3012205508517259E-4</v>
      </c>
      <c r="N126" s="4">
        <v>8.2654811100636216</v>
      </c>
      <c r="O126" s="4">
        <v>5.0514681423257182E-4</v>
      </c>
      <c r="P126" s="4">
        <v>0.19876787161599777</v>
      </c>
      <c r="Q126" s="4">
        <v>6.8100000000000007E-4</v>
      </c>
      <c r="R126" s="4">
        <v>3.5753898031147847E-3</v>
      </c>
      <c r="S126" s="4">
        <v>1.6739266189293372E-2</v>
      </c>
      <c r="T126" s="4">
        <v>4.2252900928223674E-2</v>
      </c>
      <c r="U126" s="4">
        <v>1.1181985757587083</v>
      </c>
      <c r="V126" s="4">
        <v>1.3776204754979189</v>
      </c>
      <c r="W126" s="4">
        <v>7.4195791985912214</v>
      </c>
      <c r="X126" s="4">
        <v>1.3425603806365327</v>
      </c>
      <c r="Y126" s="4">
        <v>1.3425603806365327</v>
      </c>
      <c r="Z126" s="4">
        <v>5.5750169778225889</v>
      </c>
      <c r="AA126" s="4">
        <v>0.12394852074210788</v>
      </c>
      <c r="AB126" s="4">
        <v>0.22444056512192781</v>
      </c>
      <c r="AC126" s="4">
        <f>I126-AB126</f>
        <v>0.74987385312875054</v>
      </c>
      <c r="AD126" s="4">
        <v>0.5355825997108562</v>
      </c>
      <c r="AE126" s="4">
        <v>1.1981968094192541</v>
      </c>
      <c r="AF126" s="4">
        <v>65.105084616488725</v>
      </c>
    </row>
    <row r="127" spans="1:32" x14ac:dyDescent="0.25">
      <c r="A127" s="9">
        <v>40897.486111111109</v>
      </c>
      <c r="B127" s="4">
        <v>7.9728226177495944</v>
      </c>
      <c r="C127" s="5">
        <v>6.1238415423838172E-4</v>
      </c>
      <c r="D127" s="4">
        <v>1.1951807927573142E-2</v>
      </c>
      <c r="E127" s="4">
        <v>9.9039448878223725E-3</v>
      </c>
      <c r="F127" s="4">
        <v>2.3426776703946413E-3</v>
      </c>
      <c r="G127" s="4">
        <v>3.3889559306607077E-3</v>
      </c>
      <c r="H127" s="4">
        <v>2.8454398028734795</v>
      </c>
      <c r="I127" s="4">
        <v>1.2202367886470495</v>
      </c>
      <c r="J127" s="4">
        <v>4.733713221580739E-2</v>
      </c>
      <c r="K127" s="4">
        <v>3.5547694882641164E-3</v>
      </c>
      <c r="L127" s="4">
        <v>6.7890703216272948E-5</v>
      </c>
      <c r="M127" s="4">
        <v>3.4918838383838398E-8</v>
      </c>
      <c r="N127" s="4">
        <v>13.200952105254231</v>
      </c>
      <c r="O127" s="4">
        <v>1.1615800618150509E-3</v>
      </c>
      <c r="P127" s="4">
        <v>0.30490477013603762</v>
      </c>
      <c r="Q127" s="4">
        <v>9.2449999999999997E-4</v>
      </c>
      <c r="R127" s="4">
        <v>3.8007613325935826E-3</v>
      </c>
      <c r="S127" s="4">
        <v>2.0398713075662673E-2</v>
      </c>
      <c r="T127" s="4">
        <v>0.18243571370913295</v>
      </c>
      <c r="U127" s="4">
        <v>1.6023011383716543</v>
      </c>
      <c r="V127" s="4">
        <v>1.397922674887532</v>
      </c>
      <c r="W127" s="4">
        <v>3.1584577266547549</v>
      </c>
      <c r="X127" s="4">
        <v>0.79693261862478337</v>
      </c>
      <c r="Y127" s="4">
        <v>0.79693261862478337</v>
      </c>
      <c r="Z127" s="4">
        <v>2.2861984130863355</v>
      </c>
      <c r="AA127" s="4">
        <v>4.3501637421183834E-2</v>
      </c>
      <c r="AB127" s="4">
        <v>0.11459232828801233</v>
      </c>
      <c r="AC127" s="4">
        <f>I127-AB127</f>
        <v>1.1056444603590372</v>
      </c>
      <c r="AD127" s="4">
        <v>0.23743964894558764</v>
      </c>
      <c r="AE127" s="4">
        <v>0.58284590861940677</v>
      </c>
      <c r="AF127" s="4">
        <v>77.88644529053856</v>
      </c>
    </row>
    <row r="128" spans="1:32" x14ac:dyDescent="0.25">
      <c r="A128" s="9">
        <v>40899.5</v>
      </c>
      <c r="B128" s="4">
        <v>37.845309824135882</v>
      </c>
      <c r="C128" s="5">
        <v>2.2491245664175608E-3</v>
      </c>
      <c r="D128" s="4">
        <v>1.7185623653417026E-2</v>
      </c>
      <c r="E128" s="4">
        <v>1.2625984795196112E-2</v>
      </c>
      <c r="F128" s="4">
        <v>1.9090095597098299E-2</v>
      </c>
      <c r="G128" s="4">
        <v>1.9440102353920873E-2</v>
      </c>
      <c r="H128" s="4">
        <v>16.114745076568216</v>
      </c>
      <c r="I128" s="4">
        <v>6.3089023078580464</v>
      </c>
      <c r="J128" s="4">
        <v>0.28765245603989031</v>
      </c>
      <c r="K128" s="4">
        <v>1.4855703769467649E-2</v>
      </c>
      <c r="L128" s="4">
        <v>2.2900000000000001E-4</v>
      </c>
      <c r="M128" s="4">
        <v>2.0805828654152847E-3</v>
      </c>
      <c r="N128" s="4">
        <v>63.238979347229439</v>
      </c>
      <c r="O128" s="4">
        <v>1.2929430615770314E-3</v>
      </c>
      <c r="P128" s="4">
        <v>1.7290705287762544</v>
      </c>
      <c r="Q128" s="4">
        <v>3.4115E-3</v>
      </c>
      <c r="R128" s="4">
        <v>1.6056792157190171E-2</v>
      </c>
      <c r="S128" s="4">
        <v>4.3133224643379105E-2</v>
      </c>
      <c r="T128" s="6">
        <v>1.2718490180702597E-4</v>
      </c>
      <c r="U128" s="4">
        <v>7.0609159964439447</v>
      </c>
      <c r="V128" s="4">
        <v>6.5391428850273146</v>
      </c>
      <c r="W128" s="4">
        <v>4.0370481946799579</v>
      </c>
      <c r="X128" s="4">
        <v>0.50190123837418421</v>
      </c>
      <c r="Y128" s="4">
        <v>0.50190123837418421</v>
      </c>
      <c r="Z128" s="4">
        <v>4.642847332632341</v>
      </c>
      <c r="AA128" s="4">
        <v>7.2837983659626931E-2</v>
      </c>
      <c r="AB128" s="4">
        <v>0.25754044670612702</v>
      </c>
      <c r="AC128" s="4">
        <f>I128-AB128</f>
        <v>6.0513618611519195</v>
      </c>
      <c r="AD128" s="4">
        <v>0.64009065574040125</v>
      </c>
      <c r="AE128" s="4">
        <v>3.3808471091685655</v>
      </c>
      <c r="AF128" s="4">
        <v>345.35048835677588</v>
      </c>
    </row>
    <row r="129" spans="1:32" x14ac:dyDescent="0.25">
      <c r="A129" s="9">
        <v>40900.336805555555</v>
      </c>
      <c r="B129" s="4">
        <v>43.097287966682778</v>
      </c>
      <c r="C129" s="5">
        <v>2.4977879787309453E-3</v>
      </c>
      <c r="D129" s="4">
        <v>2.3284293955427842E-2</v>
      </c>
      <c r="E129" s="4">
        <v>2.5284656405985002E-2</v>
      </c>
      <c r="F129" s="4">
        <v>1.4085008278632852E-2</v>
      </c>
      <c r="G129" s="4">
        <v>1.6679110556500898E-2</v>
      </c>
      <c r="H129" s="4">
        <v>16.260916687324428</v>
      </c>
      <c r="I129" s="4">
        <v>6.7700957081304169</v>
      </c>
      <c r="J129" s="4">
        <v>0.28557615228867211</v>
      </c>
      <c r="K129" s="4">
        <v>1.4865795147519165E-2</v>
      </c>
      <c r="L129" s="4">
        <v>3.4862784771872178E-4</v>
      </c>
      <c r="M129" s="4">
        <v>4.4147812772354763E-3</v>
      </c>
      <c r="N129" s="4">
        <v>67.213198540179462</v>
      </c>
      <c r="O129" s="4">
        <v>2.6613376984570428E-3</v>
      </c>
      <c r="P129" s="4">
        <v>1.7407623431382546</v>
      </c>
      <c r="Q129" s="4">
        <v>4.3074999999999997E-3</v>
      </c>
      <c r="R129" s="4">
        <v>1.7854955898415136E-2</v>
      </c>
      <c r="S129" s="4">
        <v>3.3962119943495794E-2</v>
      </c>
      <c r="T129" s="4">
        <v>0.22146366509837953</v>
      </c>
      <c r="U129" s="4">
        <v>1.2530697175010468</v>
      </c>
      <c r="V129" s="4">
        <v>6.1850695456413565</v>
      </c>
      <c r="W129" s="4">
        <v>10.697477009000817</v>
      </c>
      <c r="X129" s="4">
        <v>2.2246554965601306</v>
      </c>
      <c r="Y129" s="4">
        <v>3.7613371072040986</v>
      </c>
      <c r="Z129" s="4">
        <v>7.8053013242980809</v>
      </c>
      <c r="AA129" s="6">
        <v>1.3049354522999489E-4</v>
      </c>
      <c r="AB129" s="4">
        <v>0.43592339317810874</v>
      </c>
      <c r="AC129" s="4">
        <f>I129-AB129</f>
        <v>6.3341723149523084</v>
      </c>
      <c r="AD129" s="4">
        <v>0.8024296014709833</v>
      </c>
      <c r="AE129" s="4">
        <v>3.8198045575687458</v>
      </c>
      <c r="AF129" s="4">
        <v>338.84077363683167</v>
      </c>
    </row>
    <row r="130" spans="1:32" x14ac:dyDescent="0.25">
      <c r="A130" s="9">
        <v>40901.458333333336</v>
      </c>
      <c r="B130" s="10">
        <v>5.1917338930863286</v>
      </c>
      <c r="C130" s="10">
        <v>5.1012765590068227E-4</v>
      </c>
      <c r="D130" s="10">
        <v>1.7524192265184809E-2</v>
      </c>
      <c r="E130" s="10">
        <v>4.3350845174567124E-3</v>
      </c>
      <c r="F130" s="10">
        <v>2.1969218506591032E-3</v>
      </c>
      <c r="G130" s="10">
        <v>2.6749211668771295E-3</v>
      </c>
      <c r="H130" s="10">
        <v>2.4848103996060731</v>
      </c>
      <c r="I130" s="10">
        <v>1.1341354091498095</v>
      </c>
      <c r="J130" s="10">
        <v>4.1936477565843358E-2</v>
      </c>
      <c r="K130" s="10">
        <v>2.4028808987311004E-3</v>
      </c>
      <c r="L130" s="10">
        <v>1.105E-4</v>
      </c>
      <c r="M130" s="10">
        <v>3.4918838383838398E-8</v>
      </c>
      <c r="N130" s="10">
        <v>8.7790737865458564</v>
      </c>
      <c r="O130" s="10">
        <v>1.2750000000000001E-4</v>
      </c>
      <c r="P130" s="10">
        <v>0.24179949507917442</v>
      </c>
      <c r="Q130" s="10">
        <v>5.4200000000000006E-4</v>
      </c>
      <c r="R130" s="10">
        <v>3.7265703383390523E-3</v>
      </c>
      <c r="S130" s="10">
        <v>1.3991266759827271E-2</v>
      </c>
      <c r="T130" s="4">
        <v>8.7067195267146485E-2</v>
      </c>
      <c r="U130" s="4">
        <v>1.408152472810396</v>
      </c>
      <c r="V130" s="4">
        <v>1.1160185201369019</v>
      </c>
      <c r="W130" s="4">
        <v>6.2251600346632712</v>
      </c>
      <c r="X130" s="4">
        <v>0.89751504861861398</v>
      </c>
      <c r="Y130" s="4">
        <v>1.4667579873437258</v>
      </c>
      <c r="Z130" s="4">
        <v>3.7125953803241667</v>
      </c>
      <c r="AA130" s="4">
        <v>0.11018160136543757</v>
      </c>
      <c r="AB130" s="4">
        <v>0.18209057654208033</v>
      </c>
      <c r="AC130" s="4">
        <f>I130-AB130</f>
        <v>0.9520448326077291</v>
      </c>
      <c r="AD130" s="4">
        <v>0.34173256639319483</v>
      </c>
      <c r="AE130" s="4">
        <v>0.90214995703641088</v>
      </c>
      <c r="AF130" s="4">
        <v>79.191717870647992</v>
      </c>
    </row>
    <row r="131" spans="1:32" x14ac:dyDescent="0.25">
      <c r="A131" s="9">
        <v>40903.4375</v>
      </c>
      <c r="B131" s="10">
        <v>2.7631725179248625</v>
      </c>
      <c r="C131" s="10">
        <v>5.1012765590068227E-4</v>
      </c>
      <c r="D131" s="10">
        <v>7.9785312834987736E-3</v>
      </c>
      <c r="E131" s="10">
        <v>1.9301927562851717E-3</v>
      </c>
      <c r="F131" s="10">
        <v>1.8240905719921585E-3</v>
      </c>
      <c r="G131" s="10">
        <v>2.3342080951983244E-3</v>
      </c>
      <c r="H131" s="10">
        <v>1.3440191433855149</v>
      </c>
      <c r="I131" s="10">
        <v>0.6204279581609885</v>
      </c>
      <c r="J131" s="10">
        <v>2.0400207754458131E-2</v>
      </c>
      <c r="K131" s="10">
        <v>1.6978073785465474E-3</v>
      </c>
      <c r="L131" s="10">
        <v>1.5881448653394992E-4</v>
      </c>
      <c r="M131" s="10">
        <v>3.4918838383838398E-8</v>
      </c>
      <c r="N131" s="10">
        <v>4.7808757595320808</v>
      </c>
      <c r="O131" s="10">
        <v>1.2750000000000001E-4</v>
      </c>
      <c r="P131" s="10">
        <v>0.12641255545487712</v>
      </c>
      <c r="Q131" s="10">
        <v>3.165E-4</v>
      </c>
      <c r="R131" s="10">
        <v>2.4814220617431978E-3</v>
      </c>
      <c r="S131" s="10">
        <v>1.246079554256144E-2</v>
      </c>
      <c r="T131" s="4">
        <v>0.10160833798468544</v>
      </c>
      <c r="U131" s="4">
        <v>0.82768565641443992</v>
      </c>
      <c r="V131" s="4">
        <v>0.51088506190228111</v>
      </c>
      <c r="W131" s="4">
        <v>5.5258642754501333</v>
      </c>
      <c r="X131" s="4">
        <v>1.2078013113280006</v>
      </c>
      <c r="Y131" s="4">
        <v>1.5982318541069649</v>
      </c>
      <c r="Z131" s="4">
        <v>4.8294926651640075</v>
      </c>
      <c r="AA131" s="4">
        <v>0.12157370874805744</v>
      </c>
      <c r="AB131" s="4">
        <v>0.19435961319728853</v>
      </c>
      <c r="AC131" s="4">
        <f>I131-AB131</f>
        <v>0.42606834496369994</v>
      </c>
      <c r="AD131" s="4">
        <v>0.45325578391710658</v>
      </c>
      <c r="AE131" s="4">
        <v>0.79860344389402493</v>
      </c>
      <c r="AF131" s="4">
        <v>44.125048928264029</v>
      </c>
    </row>
    <row r="132" spans="1:32" x14ac:dyDescent="0.25">
      <c r="A132" s="9">
        <v>40905.458333333336</v>
      </c>
      <c r="B132" s="10">
        <v>9.5974892868483792</v>
      </c>
      <c r="C132" s="10">
        <v>5.1012765590068227E-4</v>
      </c>
      <c r="D132" s="10">
        <v>2.2766538631903702E-2</v>
      </c>
      <c r="E132" s="10">
        <v>7.711642940224043E-3</v>
      </c>
      <c r="F132" s="10">
        <v>5.5267339759406571E-3</v>
      </c>
      <c r="G132" s="10">
        <v>4.7313465444996919E-3</v>
      </c>
      <c r="H132" s="10">
        <v>4.227963218863815</v>
      </c>
      <c r="I132" s="10">
        <v>1.7723084970904452</v>
      </c>
      <c r="J132" s="10">
        <v>7.0131577102197654E-2</v>
      </c>
      <c r="K132" s="10">
        <v>5.1171961676358419E-3</v>
      </c>
      <c r="L132" s="10">
        <v>1.8967680013276257E-4</v>
      </c>
      <c r="M132" s="10">
        <v>1.2327406968430043E-3</v>
      </c>
      <c r="N132" s="10">
        <v>15.929856103907843</v>
      </c>
      <c r="O132" s="10">
        <v>1.2750000000000001E-4</v>
      </c>
      <c r="P132" s="10">
        <v>0.3828212018911431</v>
      </c>
      <c r="Q132" s="10">
        <v>9.8299999999999993E-4</v>
      </c>
      <c r="R132" s="10">
        <v>3.0733533109570652E-3</v>
      </c>
      <c r="S132" s="10">
        <v>1.4874086451647249E-2</v>
      </c>
      <c r="T132" s="4">
        <v>2.1422844476752544E-2</v>
      </c>
      <c r="U132" s="4">
        <v>1.540767045880796</v>
      </c>
      <c r="V132" s="4">
        <v>2.5467953106970525</v>
      </c>
      <c r="W132" s="4">
        <v>7.0119155149856756</v>
      </c>
      <c r="X132" s="4">
        <v>1.4200010743194145</v>
      </c>
      <c r="Y132" s="4">
        <v>2.2085970005696245</v>
      </c>
      <c r="Z132" s="4">
        <v>6.7566803889775224</v>
      </c>
      <c r="AA132" s="4">
        <v>6.5032451019175014E-2</v>
      </c>
      <c r="AB132" s="4">
        <v>0.34085524628432573</v>
      </c>
      <c r="AC132" s="4">
        <f>I132-AB132</f>
        <v>1.4314532508061195</v>
      </c>
      <c r="AD132" s="4">
        <v>0.69205656432170215</v>
      </c>
      <c r="AE132" s="4">
        <v>2.0950795299927401</v>
      </c>
      <c r="AF132" s="4">
        <v>109.85079673576327</v>
      </c>
    </row>
    <row r="133" spans="1:32" x14ac:dyDescent="0.25">
      <c r="A133" s="9">
        <v>40907.451388888891</v>
      </c>
      <c r="B133" s="10">
        <v>11.553318037023011</v>
      </c>
      <c r="C133" s="10">
        <v>5.1012765590068227E-4</v>
      </c>
      <c r="D133" s="10">
        <v>2.4233632576685753E-2</v>
      </c>
      <c r="E133" s="10">
        <v>1.5997894387036179E-2</v>
      </c>
      <c r="F133" s="10">
        <v>1.080501659575416E-2</v>
      </c>
      <c r="G133" s="10">
        <v>8.9924483749526662E-3</v>
      </c>
      <c r="H133" s="10">
        <v>8.416545944621415</v>
      </c>
      <c r="I133" s="10">
        <v>3.1687581029605045</v>
      </c>
      <c r="J133" s="10">
        <v>0.14442412064779134</v>
      </c>
      <c r="K133" s="10">
        <v>8.1858189837606642E-3</v>
      </c>
      <c r="L133" s="10">
        <v>1.485E-4</v>
      </c>
      <c r="M133" s="10">
        <v>2.5310635141947741E-3</v>
      </c>
      <c r="N133" s="10">
        <v>21.924396426900721</v>
      </c>
      <c r="O133" s="10">
        <v>1.9304721718434719E-3</v>
      </c>
      <c r="P133" s="10">
        <v>0.80515025283464392</v>
      </c>
      <c r="Q133" s="10">
        <v>1.8779999999999999E-3</v>
      </c>
      <c r="R133" s="10">
        <v>8.8587912944688256E-3</v>
      </c>
      <c r="S133" s="10">
        <v>1.6371655788465396E-2</v>
      </c>
      <c r="T133" s="4">
        <v>1.0876017286825838E-3</v>
      </c>
      <c r="U133" s="4">
        <v>2.6040416611253585</v>
      </c>
      <c r="V133" s="4">
        <v>4.003692669665214</v>
      </c>
      <c r="W133" s="4">
        <v>8.3380552455485706</v>
      </c>
      <c r="X133" s="4">
        <v>1.1158523944440608</v>
      </c>
      <c r="Y133" s="4">
        <v>1.1158523944440608</v>
      </c>
      <c r="Z133" s="4">
        <v>6.7780388362932777</v>
      </c>
      <c r="AA133" s="4">
        <v>1.062469767120448E-2</v>
      </c>
      <c r="AB133" s="4">
        <v>0.38819017345034901</v>
      </c>
      <c r="AC133" s="4">
        <f>I133-AB133</f>
        <v>2.7805679295101555</v>
      </c>
      <c r="AD133" s="4">
        <v>0.69198742312210648</v>
      </c>
      <c r="AE133" s="4">
        <v>2.7657902010918396</v>
      </c>
      <c r="AF133" s="4">
        <v>200.00341651422923</v>
      </c>
    </row>
    <row r="134" spans="1:32" x14ac:dyDescent="0.25">
      <c r="A134" s="9">
        <v>40908.4375</v>
      </c>
      <c r="B134" s="10">
        <v>10.526022713433655</v>
      </c>
      <c r="C134" s="10">
        <v>5.1012765590068227E-4</v>
      </c>
      <c r="D134" s="10">
        <v>2.4328165847122281E-2</v>
      </c>
      <c r="E134" s="10">
        <v>4.3800000000000002E-4</v>
      </c>
      <c r="F134" s="10">
        <v>4.1050562810824552E-3</v>
      </c>
      <c r="G134" s="10">
        <v>5.1524742316522735E-3</v>
      </c>
      <c r="H134" s="10">
        <v>5.3939886847798135</v>
      </c>
      <c r="I134" s="10">
        <v>2.2913012914825979</v>
      </c>
      <c r="J134" s="10">
        <v>9.1228844445300494E-2</v>
      </c>
      <c r="K134" s="10">
        <v>5.4220033655827107E-3</v>
      </c>
      <c r="L134" s="10">
        <v>7.0000000000000007E-5</v>
      </c>
      <c r="M134" s="10">
        <v>3.4918838383838398E-8</v>
      </c>
      <c r="N134" s="10">
        <v>18.268437331642428</v>
      </c>
      <c r="O134" s="10">
        <v>1.2750000000000001E-4</v>
      </c>
      <c r="P134" s="10">
        <v>0.47542073036558652</v>
      </c>
      <c r="Q134" s="10">
        <v>9.2949999999999999E-4</v>
      </c>
      <c r="R134" s="10">
        <v>1.0203854208220382E-2</v>
      </c>
      <c r="S134" s="10">
        <v>1.1860522426838636E-2</v>
      </c>
      <c r="T134" s="6">
        <v>1.2718490180702597E-4</v>
      </c>
      <c r="U134" s="4">
        <v>1.6202711665486358</v>
      </c>
      <c r="V134" s="4">
        <v>3.6883219636544915</v>
      </c>
      <c r="W134" s="4">
        <v>2.7033529529296692</v>
      </c>
      <c r="X134" s="4">
        <v>0.21578872029773832</v>
      </c>
      <c r="Y134" s="4">
        <v>0.21578872029773832</v>
      </c>
      <c r="Z134" s="4">
        <v>2.7379082400947161</v>
      </c>
      <c r="AA134" s="4">
        <v>2.8234519319711361E-2</v>
      </c>
      <c r="AB134" s="4">
        <v>0.14249830836214938</v>
      </c>
      <c r="AC134" s="4">
        <f>I134-AB134</f>
        <v>2.1488029831204485</v>
      </c>
      <c r="AD134" s="4">
        <v>0.26500893808478437</v>
      </c>
      <c r="AE134" s="4">
        <v>0.95797028941776075</v>
      </c>
      <c r="AF134" s="4">
        <v>134.96555235467019</v>
      </c>
    </row>
    <row r="135" spans="1:32" x14ac:dyDescent="0.25">
      <c r="A135" s="9">
        <v>40909.458333333336</v>
      </c>
      <c r="B135" s="10">
        <v>11.18813753296512</v>
      </c>
      <c r="C135" s="10">
        <v>5.1012765590068227E-4</v>
      </c>
      <c r="D135" s="10">
        <v>2.1195362491914213E-2</v>
      </c>
      <c r="E135" s="10">
        <v>1.0569568626511547E-2</v>
      </c>
      <c r="F135" s="10">
        <v>5.3561957837819909E-3</v>
      </c>
      <c r="G135" s="10">
        <v>5.1904264318057428E-3</v>
      </c>
      <c r="H135" s="10">
        <v>6.0302087077673274</v>
      </c>
      <c r="I135" s="10">
        <v>2.5191576852266504</v>
      </c>
      <c r="J135" s="10">
        <v>9.9688944618599798E-2</v>
      </c>
      <c r="K135" s="10">
        <v>5.6878552354414401E-3</v>
      </c>
      <c r="L135" s="10">
        <v>1.485E-4</v>
      </c>
      <c r="M135" s="10">
        <v>1.7430749453104723E-3</v>
      </c>
      <c r="N135" s="10">
        <v>19.136098323132806</v>
      </c>
      <c r="O135" s="10">
        <v>4.5757790429225426E-3</v>
      </c>
      <c r="P135" s="10">
        <v>0.51552371000646857</v>
      </c>
      <c r="Q135" s="10">
        <v>1.3385000000000001E-3</v>
      </c>
      <c r="R135" s="10">
        <v>6.5617753893615965E-3</v>
      </c>
      <c r="S135" s="10">
        <v>1.2912673533363186E-2</v>
      </c>
      <c r="T135" s="4">
        <v>1.4536086983502558E-3</v>
      </c>
      <c r="U135" s="4">
        <v>1.3570590603825412</v>
      </c>
      <c r="V135" s="4">
        <v>4.0015228374358225</v>
      </c>
      <c r="W135" s="4">
        <v>6.6332663632821189</v>
      </c>
      <c r="X135" s="4">
        <v>1.2025718102872409</v>
      </c>
      <c r="Y135" s="4">
        <v>2.2220273881095522</v>
      </c>
      <c r="Z135" s="4">
        <v>6.2246993987975943</v>
      </c>
      <c r="AA135" s="6">
        <v>1.3049354522999489E-4</v>
      </c>
      <c r="AB135" s="4">
        <v>0.37349699398797592</v>
      </c>
      <c r="AC135" s="4">
        <f>I135-AB135</f>
        <v>2.1456606912386746</v>
      </c>
      <c r="AD135" s="4">
        <v>0.62032398129592514</v>
      </c>
      <c r="AE135" s="4">
        <v>2.6788577154308615</v>
      </c>
      <c r="AF135" s="4">
        <v>140.36355346805291</v>
      </c>
    </row>
    <row r="136" spans="1:32" x14ac:dyDescent="0.25">
      <c r="A136" s="9">
        <v>40910.5</v>
      </c>
      <c r="B136" s="4">
        <v>23.877882986866609</v>
      </c>
      <c r="C136" s="5">
        <v>1.5325320065199229E-3</v>
      </c>
      <c r="D136" s="4">
        <v>2.4881620608391147E-2</v>
      </c>
      <c r="E136" s="4">
        <v>1.1768971226092722E-2</v>
      </c>
      <c r="F136" s="4">
        <v>9.6283792107911964E-3</v>
      </c>
      <c r="G136" s="4">
        <v>8.4487267423288132E-3</v>
      </c>
      <c r="H136" s="4">
        <v>9.7261444385913087</v>
      </c>
      <c r="I136" s="4">
        <v>3.7622288500599708</v>
      </c>
      <c r="J136" s="4">
        <v>0.16261951572209532</v>
      </c>
      <c r="K136" s="4">
        <v>9.5446742328810889E-3</v>
      </c>
      <c r="L136" s="4">
        <v>1.485E-4</v>
      </c>
      <c r="M136" s="4">
        <v>2.598642550822935E-3</v>
      </c>
      <c r="N136" s="4">
        <v>39.354379782174988</v>
      </c>
      <c r="O136" s="4">
        <v>1.8054471019313663E-3</v>
      </c>
      <c r="P136" s="4">
        <v>0.9333315653384604</v>
      </c>
      <c r="Q136" s="4">
        <v>1.3094322928281691E-2</v>
      </c>
      <c r="R136" s="4">
        <v>1.169823702783989E-2</v>
      </c>
      <c r="S136" s="4">
        <v>2.0696070832303674E-2</v>
      </c>
      <c r="T136" s="6">
        <v>1.2718490180702597E-4</v>
      </c>
      <c r="U136" s="4">
        <v>2.3172793751616636</v>
      </c>
      <c r="V136" s="4">
        <v>5.6018722618827113</v>
      </c>
      <c r="W136" s="4">
        <v>8.2213899737583169</v>
      </c>
      <c r="X136" s="4">
        <v>1.6596582181259596</v>
      </c>
      <c r="Y136" s="4">
        <v>3.0780529953917046</v>
      </c>
      <c r="Z136" s="4">
        <v>6.9508448540706596</v>
      </c>
      <c r="AA136" s="6">
        <v>1.3049354522999489E-4</v>
      </c>
      <c r="AB136" s="4">
        <v>0.39669738863287241</v>
      </c>
      <c r="AC136" s="4">
        <f>I136-AB136</f>
        <v>3.3655314614270981</v>
      </c>
      <c r="AD136" s="4">
        <v>0.76708909370199674</v>
      </c>
      <c r="AE136" s="4">
        <v>3.2534562211981557</v>
      </c>
      <c r="AF136" s="4">
        <v>213.84217847216405</v>
      </c>
    </row>
    <row r="137" spans="1:32" x14ac:dyDescent="0.25">
      <c r="A137" s="9">
        <v>40911.395833333336</v>
      </c>
      <c r="B137" s="4">
        <v>12.517922195308314</v>
      </c>
      <c r="C137" s="5">
        <v>1.2065968667542752E-3</v>
      </c>
      <c r="D137" s="4">
        <v>1.8169953731977825E-2</v>
      </c>
      <c r="E137" s="4">
        <v>8.0583530655251537E-3</v>
      </c>
      <c r="F137" s="4">
        <v>9.0040178012858098E-3</v>
      </c>
      <c r="G137" s="4">
        <v>6.1799338110676144E-3</v>
      </c>
      <c r="H137" s="4">
        <v>8.2677285626957495</v>
      </c>
      <c r="I137" s="4">
        <v>2.8449981225728429</v>
      </c>
      <c r="J137" s="4">
        <v>0.13600032293566292</v>
      </c>
      <c r="K137" s="4">
        <v>7.9929426966975879E-3</v>
      </c>
      <c r="L137" s="4">
        <v>1.254662522205864E-4</v>
      </c>
      <c r="M137" s="4">
        <v>2.328668460934357E-3</v>
      </c>
      <c r="N137" s="4">
        <v>23.570504637271636</v>
      </c>
      <c r="O137" s="4">
        <v>1.4837181538992427E-3</v>
      </c>
      <c r="P137" s="4">
        <v>0.79554135163785988</v>
      </c>
      <c r="Q137" s="4">
        <v>1.6279999999999999E-3</v>
      </c>
      <c r="R137" s="4">
        <v>8.2241062907728434E-3</v>
      </c>
      <c r="S137" s="4">
        <v>1.7524300800565773E-2</v>
      </c>
      <c r="T137" s="4">
        <v>6.3592450903512975E-4</v>
      </c>
      <c r="U137" s="4">
        <v>2.239719467251156</v>
      </c>
      <c r="V137" s="4">
        <v>2.9068447466716814</v>
      </c>
      <c r="W137" s="4">
        <v>6.2624326248879925</v>
      </c>
      <c r="X137" s="4">
        <v>1.8523185483870968</v>
      </c>
      <c r="Y137" s="4">
        <v>2.6507056451612905</v>
      </c>
      <c r="Z137" s="4">
        <v>4.553007392473118</v>
      </c>
      <c r="AA137" s="6">
        <v>1.3049354522999489E-4</v>
      </c>
      <c r="AB137" s="4">
        <v>0.37525201612903225</v>
      </c>
      <c r="AC137" s="4">
        <f>I137-AB137</f>
        <v>2.4697461064438109</v>
      </c>
      <c r="AD137" s="4">
        <v>0.54670698924731187</v>
      </c>
      <c r="AE137" s="4">
        <v>2.4357358870967745</v>
      </c>
      <c r="AF137" s="4">
        <v>185.23980571454396</v>
      </c>
    </row>
    <row r="138" spans="1:32" x14ac:dyDescent="0.25">
      <c r="A138" s="9">
        <v>40912.416666666664</v>
      </c>
      <c r="B138" s="4">
        <v>15.481060386455608</v>
      </c>
      <c r="C138" s="5">
        <v>1.1259228984429554E-3</v>
      </c>
      <c r="D138" s="4">
        <v>1.4885392121415915E-2</v>
      </c>
      <c r="E138" s="4">
        <v>1.3861437420837005E-2</v>
      </c>
      <c r="F138" s="4">
        <v>1.1676746782084028E-2</v>
      </c>
      <c r="G138" s="4">
        <v>7.4563774872901424E-3</v>
      </c>
      <c r="H138" s="4">
        <v>8.0682521914295027</v>
      </c>
      <c r="I138" s="4">
        <v>2.9215265702723694</v>
      </c>
      <c r="J138" s="4">
        <v>0.13509845706581719</v>
      </c>
      <c r="K138" s="4">
        <v>8.8409553976976276E-3</v>
      </c>
      <c r="L138" s="4">
        <v>1.8465010347209836E-4</v>
      </c>
      <c r="M138" s="4">
        <v>2.2786158690314131E-3</v>
      </c>
      <c r="N138" s="4">
        <v>27.320056609600989</v>
      </c>
      <c r="O138" s="4">
        <v>1.4316134961093838E-3</v>
      </c>
      <c r="P138" s="4">
        <v>0.85982503981877845</v>
      </c>
      <c r="Q138" s="4">
        <v>1.6979999999999999E-3</v>
      </c>
      <c r="R138" s="4">
        <v>1.0087421060787015E-2</v>
      </c>
      <c r="S138" s="4">
        <v>1.7787170078625614E-2</v>
      </c>
      <c r="T138" s="6">
        <v>1.2718490180702597E-4</v>
      </c>
      <c r="U138" s="4">
        <v>2.5264585625547502</v>
      </c>
      <c r="V138" s="4">
        <v>1.7100585499894574</v>
      </c>
      <c r="W138" s="4">
        <v>5.2989751344086011</v>
      </c>
      <c r="X138" s="4">
        <v>1.8766801075268815</v>
      </c>
      <c r="Y138" s="4">
        <v>2.0010080645161286</v>
      </c>
      <c r="Z138" s="4">
        <v>8.8299230226918493</v>
      </c>
      <c r="AA138" s="4">
        <v>0.21220437796586983</v>
      </c>
      <c r="AB138" s="4">
        <v>0.381841534119781</v>
      </c>
      <c r="AC138" s="4">
        <f>I138-AB138</f>
        <v>2.5396850361525884</v>
      </c>
      <c r="AD138" s="4">
        <v>0.78820951723405464</v>
      </c>
      <c r="AE138" s="4">
        <v>1.2579547699436209</v>
      </c>
      <c r="AF138" s="4">
        <v>177.12277678061761</v>
      </c>
    </row>
    <row r="139" spans="1:32" x14ac:dyDescent="0.25">
      <c r="A139" s="9">
        <v>40913.4375</v>
      </c>
      <c r="B139" s="4">
        <v>19.11822371177211</v>
      </c>
      <c r="C139" s="5">
        <v>1.3380165073151695E-3</v>
      </c>
      <c r="D139" s="4">
        <v>1.7021667364893175E-2</v>
      </c>
      <c r="E139" s="4">
        <v>1.369278868109869E-2</v>
      </c>
      <c r="F139" s="4">
        <v>1.3131942466136019E-2</v>
      </c>
      <c r="G139" s="4">
        <v>9.3543359865940531E-3</v>
      </c>
      <c r="H139" s="4">
        <v>8.7194429995810658</v>
      </c>
      <c r="I139" s="4">
        <v>2.9653419354838713</v>
      </c>
      <c r="J139" s="4">
        <v>0.14667150062840389</v>
      </c>
      <c r="K139" s="4">
        <v>9.9735578829772392E-3</v>
      </c>
      <c r="L139" s="4">
        <v>1.485E-4</v>
      </c>
      <c r="M139" s="4">
        <v>2.3965694032358595E-3</v>
      </c>
      <c r="N139" s="4">
        <v>31.661255467113538</v>
      </c>
      <c r="O139" s="4">
        <v>1.6449903923759412E-3</v>
      </c>
      <c r="P139" s="4">
        <v>0.88402178466694603</v>
      </c>
      <c r="Q139" s="4">
        <v>1.621E-3</v>
      </c>
      <c r="R139" s="4">
        <v>8.8794302471721827E-3</v>
      </c>
      <c r="S139" s="4">
        <v>1.76945957268538E-2</v>
      </c>
      <c r="T139" s="8">
        <v>0.13374782440187549</v>
      </c>
      <c r="U139" s="8">
        <v>0.8546099610307083</v>
      </c>
      <c r="V139" s="8">
        <v>0.30473385478322351</v>
      </c>
      <c r="W139" s="4">
        <v>6.2755143191509069</v>
      </c>
      <c r="X139" s="4">
        <v>1.8766685205784204</v>
      </c>
      <c r="Y139" s="4">
        <v>2.3565767519466072</v>
      </c>
      <c r="Z139" s="4">
        <v>2.6653225806451615</v>
      </c>
      <c r="AA139" s="4">
        <v>0.42533370411568411</v>
      </c>
      <c r="AB139" s="4">
        <v>0.3136123470522803</v>
      </c>
      <c r="AC139" s="4">
        <f>I139-AB139</f>
        <v>2.651729588431591</v>
      </c>
      <c r="AD139" s="4">
        <v>0.49562013348164624</v>
      </c>
      <c r="AE139" s="4">
        <v>1.3729143492769744</v>
      </c>
      <c r="AF139" s="4">
        <v>187.6396402849407</v>
      </c>
    </row>
    <row r="140" spans="1:32" x14ac:dyDescent="0.25">
      <c r="A140" s="9">
        <v>40914.659722222219</v>
      </c>
      <c r="B140" s="4">
        <v>15.967573672466111</v>
      </c>
      <c r="C140" s="4">
        <v>5.1012765590068227E-4</v>
      </c>
      <c r="D140" s="4">
        <v>1.7945427172053989E-2</v>
      </c>
      <c r="E140" s="4">
        <v>9.2294999999999999E-3</v>
      </c>
      <c r="F140" s="4">
        <v>1.099780343667975E-2</v>
      </c>
      <c r="G140" s="4">
        <v>5.2837232691139843E-3</v>
      </c>
      <c r="H140" s="4">
        <v>6.5453379663996571</v>
      </c>
      <c r="I140" s="4">
        <v>2.651998892898022</v>
      </c>
      <c r="J140" s="4">
        <v>0.10650412127835808</v>
      </c>
      <c r="K140" s="4">
        <v>7.0051002525449669E-3</v>
      </c>
      <c r="L140" s="4">
        <v>1.485E-4</v>
      </c>
      <c r="M140" s="4">
        <v>1.7455659010426063E-3</v>
      </c>
      <c r="N140" s="4">
        <v>26.519163979849122</v>
      </c>
      <c r="O140" s="4">
        <v>1.5799999999999999E-4</v>
      </c>
      <c r="P140" s="4">
        <v>0.6113733437825376</v>
      </c>
      <c r="Q140" s="4">
        <v>1.4544999999999998E-3</v>
      </c>
      <c r="R140" s="4">
        <v>6.6704475753757006E-3</v>
      </c>
      <c r="S140" s="4">
        <v>1.6323111564856205E-2</v>
      </c>
      <c r="T140" s="8">
        <v>0.13374782440187549</v>
      </c>
      <c r="U140" s="8">
        <v>0.8546099610307083</v>
      </c>
      <c r="V140" s="8">
        <v>0.30473385478322351</v>
      </c>
      <c r="W140" s="4">
        <v>7.3635482231182792</v>
      </c>
      <c r="X140" s="4">
        <v>2.3142741935483868</v>
      </c>
      <c r="Y140" s="4">
        <v>2.7583870967741935</v>
      </c>
      <c r="Z140" s="4">
        <v>3.4550806451612903</v>
      </c>
      <c r="AA140" s="4">
        <v>0.11266129032258063</v>
      </c>
      <c r="AB140" s="4">
        <v>0.21572580645161291</v>
      </c>
      <c r="AC140" s="4">
        <f>I140-AB140</f>
        <v>2.4362730864464091</v>
      </c>
      <c r="AD140" s="4">
        <v>0.49733870967741933</v>
      </c>
      <c r="AE140" s="4">
        <v>1.5998387096774194</v>
      </c>
      <c r="AF140" s="4">
        <v>149.44063618731735</v>
      </c>
    </row>
    <row r="141" spans="1:32" x14ac:dyDescent="0.25">
      <c r="A141" s="9">
        <v>40915.715277777781</v>
      </c>
      <c r="B141" s="4">
        <v>14.540979157270725</v>
      </c>
      <c r="C141" s="5">
        <v>1.3780550142215493E-3</v>
      </c>
      <c r="D141" s="4">
        <v>1.2603794912358673E-2</v>
      </c>
      <c r="E141" s="4">
        <v>6.8929999999999998E-3</v>
      </c>
      <c r="F141" s="4">
        <v>1.0202342392264401E-2</v>
      </c>
      <c r="G141" s="4">
        <v>7.9043891691852677E-3</v>
      </c>
      <c r="H141" s="4">
        <v>7.4525933657813948</v>
      </c>
      <c r="I141" s="4">
        <v>2.813054438709651</v>
      </c>
      <c r="J141" s="4">
        <v>0.11931127442269664</v>
      </c>
      <c r="K141" s="4">
        <v>8.2755618429224426E-3</v>
      </c>
      <c r="L141" s="4">
        <v>5.0681555397285867E-4</v>
      </c>
      <c r="M141" s="4">
        <v>2.134172125343948E-3</v>
      </c>
      <c r="N141" s="4">
        <v>24.314541435908666</v>
      </c>
      <c r="O141" s="4">
        <v>1.0546447005062918E-3</v>
      </c>
      <c r="P141" s="4">
        <v>0.67156258148970216</v>
      </c>
      <c r="Q141" s="4">
        <v>1.8865000000000002E-3</v>
      </c>
      <c r="R141" s="4">
        <v>8.1052046883289385E-3</v>
      </c>
      <c r="S141" s="4">
        <v>1.9123847380298504E-2</v>
      </c>
      <c r="T141" s="8">
        <v>0.13374782440187549</v>
      </c>
      <c r="U141" s="8">
        <v>0.8546099610307083</v>
      </c>
      <c r="V141" s="8">
        <v>0.30473385478322351</v>
      </c>
      <c r="W141" s="4">
        <v>5.6030408876104403</v>
      </c>
      <c r="X141" s="4">
        <v>2.7403944935278406</v>
      </c>
      <c r="Y141" s="4">
        <v>3.5815183891514284</v>
      </c>
      <c r="Z141" s="4">
        <v>2.6817084446270805</v>
      </c>
      <c r="AA141" s="4">
        <v>0.14267002260119171</v>
      </c>
      <c r="AB141" s="4">
        <v>0.19018389151427986</v>
      </c>
      <c r="AC141" s="4">
        <f>I141-AB141</f>
        <v>2.622870547195371</v>
      </c>
      <c r="AD141" s="4">
        <v>0.50852681323197046</v>
      </c>
      <c r="AE141" s="4">
        <v>1.8421255393466203</v>
      </c>
      <c r="AF141" s="4">
        <v>157.6462284196472</v>
      </c>
    </row>
  </sheetData>
  <conditionalFormatting sqref="S2:S141">
    <cfRule type="cellIs" dxfId="88" priority="35" operator="lessThan">
      <formula>0</formula>
    </cfRule>
  </conditionalFormatting>
  <conditionalFormatting sqref="B2:B141">
    <cfRule type="cellIs" dxfId="87" priority="34" operator="lessThan">
      <formula>0</formula>
    </cfRule>
  </conditionalFormatting>
  <conditionalFormatting sqref="E2:E58 E65:E139">
    <cfRule type="cellIs" dxfId="86" priority="31" operator="lessThan">
      <formula>0</formula>
    </cfRule>
  </conditionalFormatting>
  <conditionalFormatting sqref="F2:F58 F65:F141">
    <cfRule type="cellIs" dxfId="85" priority="30" operator="lessThan">
      <formula>0</formula>
    </cfRule>
  </conditionalFormatting>
  <conditionalFormatting sqref="G2:G141">
    <cfRule type="cellIs" dxfId="84" priority="29" operator="lessThan">
      <formula>0</formula>
    </cfRule>
  </conditionalFormatting>
  <conditionalFormatting sqref="D2:D141">
    <cfRule type="cellIs" dxfId="83" priority="28" operator="lessThan">
      <formula>0</formula>
    </cfRule>
  </conditionalFormatting>
  <conditionalFormatting sqref="H2:H58 H65:H141">
    <cfRule type="cellIs" dxfId="82" priority="27" operator="lessThan">
      <formula>0</formula>
    </cfRule>
  </conditionalFormatting>
  <conditionalFormatting sqref="I2:I141">
    <cfRule type="cellIs" dxfId="81" priority="26" operator="lessThan">
      <formula>0</formula>
    </cfRule>
  </conditionalFormatting>
  <conditionalFormatting sqref="J2:J141">
    <cfRule type="cellIs" dxfId="80" priority="24" operator="lessThan">
      <formula>0</formula>
    </cfRule>
  </conditionalFormatting>
  <conditionalFormatting sqref="K2:K141">
    <cfRule type="cellIs" dxfId="79" priority="23" operator="lessThan">
      <formula>0</formula>
    </cfRule>
  </conditionalFormatting>
  <conditionalFormatting sqref="L2:L58 L65:L141">
    <cfRule type="cellIs" dxfId="78" priority="22" operator="lessThan">
      <formula>0</formula>
    </cfRule>
  </conditionalFormatting>
  <conditionalFormatting sqref="O2:O141">
    <cfRule type="cellIs" dxfId="77" priority="21" operator="lessThan">
      <formula>0</formula>
    </cfRule>
  </conditionalFormatting>
  <conditionalFormatting sqref="M2:M3 M5:M141">
    <cfRule type="cellIs" dxfId="76" priority="20" operator="lessThan">
      <formula>0</formula>
    </cfRule>
  </conditionalFormatting>
  <conditionalFormatting sqref="N2:N141">
    <cfRule type="cellIs" dxfId="75" priority="19" operator="lessThan">
      <formula>0</formula>
    </cfRule>
  </conditionalFormatting>
  <conditionalFormatting sqref="P2:P141">
    <cfRule type="cellIs" dxfId="74" priority="17" operator="lessThan">
      <formula>0</formula>
    </cfRule>
  </conditionalFormatting>
  <conditionalFormatting sqref="Q2:Q141">
    <cfRule type="cellIs" dxfId="73" priority="16" operator="lessThan">
      <formula>0</formula>
    </cfRule>
  </conditionalFormatting>
  <conditionalFormatting sqref="R2:R141">
    <cfRule type="cellIs" dxfId="72" priority="15" operator="lessThan">
      <formula>0</formula>
    </cfRule>
  </conditionalFormatting>
  <conditionalFormatting sqref="C103:C106 C99:C101 C95:C97 C88:C90 C85:C86 C2:C18 C22:C29 C32 C36:C39 C41 C44 C46:C48 C51 C55:C61 C65:C68 C70:C71 C73:C75 C77:C78 C81:C82">
    <cfRule type="cellIs" dxfId="71" priority="13" operator="lessThan">
      <formula>0</formula>
    </cfRule>
    <cfRule type="cellIs" dxfId="70" priority="14" operator="lessThan">
      <formula>0</formula>
    </cfRule>
  </conditionalFormatting>
  <conditionalFormatting sqref="E59:E64">
    <cfRule type="cellIs" dxfId="69" priority="9" operator="lessThan">
      <formula>0</formula>
    </cfRule>
    <cfRule type="cellIs" dxfId="68" priority="10" operator="lessThan">
      <formula>0</formula>
    </cfRule>
  </conditionalFormatting>
  <conditionalFormatting sqref="F59:F64">
    <cfRule type="cellIs" dxfId="67" priority="8" operator="lessThan">
      <formula>0</formula>
    </cfRule>
  </conditionalFormatting>
  <conditionalFormatting sqref="H59:H64">
    <cfRule type="cellIs" dxfId="66" priority="7" operator="lessThan">
      <formula>0</formula>
    </cfRule>
  </conditionalFormatting>
  <conditionalFormatting sqref="L59:L64">
    <cfRule type="cellIs" dxfId="65" priority="5" operator="lessThan">
      <formula>0</formula>
    </cfRule>
    <cfRule type="cellIs" dxfId="64" priority="6" operator="lessThan">
      <formula>0</formula>
    </cfRule>
  </conditionalFormatting>
  <conditionalFormatting sqref="M4">
    <cfRule type="cellIs" dxfId="63" priority="3" operator="lessThan">
      <formula>0</formula>
    </cfRule>
    <cfRule type="cellIs" dxfId="62" priority="4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workbookViewId="0">
      <pane ySplit="1005" activePane="bottomLeft"/>
      <selection activeCell="D35" sqref="D35"/>
      <selection pane="bottomLeft" activeCell="AH1" sqref="AH1"/>
    </sheetView>
  </sheetViews>
  <sheetFormatPr defaultRowHeight="15" x14ac:dyDescent="0.25"/>
  <cols>
    <col min="1" max="1" width="18.28515625" customWidth="1"/>
    <col min="2" max="22" width="9.5703125" bestFit="1" customWidth="1"/>
    <col min="23" max="23" width="10.5703125" bestFit="1" customWidth="1"/>
    <col min="24" max="25" width="9.5703125" bestFit="1" customWidth="1"/>
    <col min="26" max="26" width="10.5703125" bestFit="1" customWidth="1"/>
    <col min="27" max="28" width="9.5703125" bestFit="1" customWidth="1"/>
    <col min="29" max="29" width="12" bestFit="1" customWidth="1"/>
    <col min="30" max="31" width="9.5703125" bestFit="1" customWidth="1"/>
    <col min="32" max="32" width="10.5703125" bestFit="1" customWidth="1"/>
  </cols>
  <sheetData>
    <row r="1" spans="1:32" x14ac:dyDescent="0.25">
      <c r="A1" s="11" t="s">
        <v>0</v>
      </c>
      <c r="B1" s="12" t="s">
        <v>1</v>
      </c>
      <c r="C1" s="13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3" t="s">
        <v>10</v>
      </c>
      <c r="L1" s="12" t="s">
        <v>11</v>
      </c>
      <c r="M1" s="13" t="s">
        <v>12</v>
      </c>
      <c r="N1" s="12" t="s">
        <v>13</v>
      </c>
      <c r="O1" s="12" t="s">
        <v>14</v>
      </c>
      <c r="P1" s="12" t="s">
        <v>15</v>
      </c>
      <c r="Q1" s="13" t="s">
        <v>16</v>
      </c>
      <c r="R1" s="13" t="s">
        <v>17</v>
      </c>
      <c r="S1" s="12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2" t="s">
        <v>31</v>
      </c>
    </row>
    <row r="2" spans="1:32" x14ac:dyDescent="0.25">
      <c r="A2" s="3">
        <v>40552.5</v>
      </c>
      <c r="B2" s="12">
        <f>0.05*[1]Conc!B2</f>
        <v>0.32304343207565722</v>
      </c>
      <c r="C2" s="13">
        <v>3.8373984455383726E-4</v>
      </c>
      <c r="D2" s="12">
        <v>8.4128005203546721E-4</v>
      </c>
      <c r="E2" s="13">
        <v>6.983451380839185E-4</v>
      </c>
      <c r="F2" s="12">
        <v>3.1539259476959984E-4</v>
      </c>
      <c r="G2" s="12">
        <v>1.8620553008989302E-3</v>
      </c>
      <c r="H2" s="12">
        <f>0.05*[1]Conc!J2</f>
        <v>0.24993010277966074</v>
      </c>
      <c r="I2" s="12">
        <f>0.05*[1]Conc!K2</f>
        <v>7.1931145782793235E-2</v>
      </c>
      <c r="J2" s="12">
        <f>0.05*[1]Conc!M2</f>
        <v>4.5643947320833855E-3</v>
      </c>
      <c r="K2" s="13">
        <v>2.833129803824126E-4</v>
      </c>
      <c r="L2" s="12">
        <v>3.1386564142386696E-5</v>
      </c>
      <c r="M2" s="12">
        <f>0.05*[1]Conc!R2</f>
        <v>6.6855093728732779E-5</v>
      </c>
      <c r="N2" s="12">
        <f>0.05*[1]Conc!S2</f>
        <v>0.60963443261386407</v>
      </c>
      <c r="O2" s="12">
        <v>1.0889991499115687E-4</v>
      </c>
      <c r="P2" s="12">
        <f>0.05*[1]Conc!U2</f>
        <v>2.4319572601435885E-2</v>
      </c>
      <c r="Q2" s="13">
        <v>1.1825424031586249E-3</v>
      </c>
      <c r="R2" s="13">
        <v>9.119810844453283E-4</v>
      </c>
      <c r="S2" s="12">
        <f>0.05*[1]Conc!X2</f>
        <v>9.322856765417711E-4</v>
      </c>
      <c r="T2" s="16">
        <v>3.9676359011072762E-3</v>
      </c>
      <c r="U2" s="16">
        <v>2.720803975846664E-2</v>
      </c>
      <c r="V2" s="16">
        <v>4.7006616556295108E-2</v>
      </c>
      <c r="W2" s="16">
        <v>0.31374586941179478</v>
      </c>
      <c r="X2" s="16">
        <v>5.2298943039593794E-2</v>
      </c>
      <c r="Y2" s="16">
        <v>8.6061891085487438E-2</v>
      </c>
      <c r="Z2" s="16">
        <v>0.23145671843767171</v>
      </c>
      <c r="AA2" s="16">
        <f>0.05*Conc!AA2</f>
        <v>2.5663719946323062E-3</v>
      </c>
      <c r="AB2" s="16">
        <v>1.3303637933712698E-2</v>
      </c>
      <c r="AC2" s="16">
        <f>(I2^2+AB2^2)^0.5</f>
        <v>7.3151052732662522E-2</v>
      </c>
      <c r="AD2" s="16">
        <v>2.1120162527296992E-2</v>
      </c>
      <c r="AE2" s="16">
        <v>5.2466037091511382E-2</v>
      </c>
      <c r="AF2" s="12">
        <v>15.068001339974279</v>
      </c>
    </row>
    <row r="3" spans="1:32" x14ac:dyDescent="0.25">
      <c r="A3" s="3">
        <v>40555.517361111109</v>
      </c>
      <c r="B3" s="12">
        <f>0.05*[1]Conc!B3</f>
        <v>0.35420762947592332</v>
      </c>
      <c r="C3" s="13">
        <v>1.3486236001359776E-4</v>
      </c>
      <c r="D3" s="12">
        <v>8.9438659953066453E-4</v>
      </c>
      <c r="E3" s="13">
        <v>5.9159760495047851E-4</v>
      </c>
      <c r="F3" s="12">
        <v>3.428117648628504E-4</v>
      </c>
      <c r="G3" s="12">
        <v>4.5233996343706088E-4</v>
      </c>
      <c r="H3" s="12">
        <f>0.05*[1]Conc!J3</f>
        <v>0.25892502753336888</v>
      </c>
      <c r="I3" s="12">
        <f>0.05*[1]Conc!K3</f>
        <v>8.7820942759907497E-2</v>
      </c>
      <c r="J3" s="12">
        <f>0.05*[1]Conc!M3</f>
        <v>4.1739371194905207E-3</v>
      </c>
      <c r="K3" s="13">
        <v>6.3619589300603315E-4</v>
      </c>
      <c r="L3" s="12">
        <v>2.3858774908857694E-5</v>
      </c>
      <c r="M3" s="12">
        <f>0.05*[1]Conc!R3</f>
        <v>8.1544056194539165E-5</v>
      </c>
      <c r="N3" s="12">
        <f>0.05*[1]Conc!S3</f>
        <v>0.69864797747462892</v>
      </c>
      <c r="O3" s="12">
        <v>3.44459645449578E-5</v>
      </c>
      <c r="P3" s="12">
        <f>0.05*[1]Conc!U3</f>
        <v>2.5035873053804076E-2</v>
      </c>
      <c r="Q3" s="13">
        <v>1.4113841388338085E-3</v>
      </c>
      <c r="R3" s="13">
        <v>1.0211857150910063E-3</v>
      </c>
      <c r="S3" s="12">
        <f>0.05*[1]Conc!X3</f>
        <v>8.0205600614554186E-4</v>
      </c>
      <c r="T3" s="16">
        <v>4.8860588572217341E-3</v>
      </c>
      <c r="U3" s="16">
        <v>3.1520299731245288E-2</v>
      </c>
      <c r="V3" s="16">
        <v>9.4403221629888262E-2</v>
      </c>
      <c r="W3" s="16">
        <v>0.18026248528478572</v>
      </c>
      <c r="X3" s="16">
        <v>5.3775230291201286E-2</v>
      </c>
      <c r="Y3" s="16">
        <v>8.1244691204640368E-2</v>
      </c>
      <c r="Z3" s="16">
        <v>0.11842461727940158</v>
      </c>
      <c r="AA3" s="16">
        <f>0.05*Conc!AA3</f>
        <v>4.1162428907769054E-3</v>
      </c>
      <c r="AB3" s="16">
        <v>1.2443913062565672E-2</v>
      </c>
      <c r="AC3" s="16">
        <f>(I3^2+AB3^2)^0.5</f>
        <v>8.8698190283385395E-2</v>
      </c>
      <c r="AD3" s="16">
        <v>1.6274060662818411E-2</v>
      </c>
      <c r="AE3" s="16">
        <v>5.950927478472786E-2</v>
      </c>
      <c r="AF3" s="12">
        <v>6.8670500227455165</v>
      </c>
    </row>
    <row r="4" spans="1:32" x14ac:dyDescent="0.25">
      <c r="A4" s="3">
        <v>40557.53125</v>
      </c>
      <c r="B4" s="12">
        <f>0.05*[1]Conc!B4</f>
        <v>0.16743730447811137</v>
      </c>
      <c r="C4" s="13">
        <v>7.8186831454499244E-5</v>
      </c>
      <c r="D4" s="12">
        <v>4.2602752611709758E-4</v>
      </c>
      <c r="E4" s="13">
        <v>1.5436565439652338E-4</v>
      </c>
      <c r="F4" s="12">
        <v>1.4876173069020303E-4</v>
      </c>
      <c r="G4" s="12">
        <v>2.8792411951475519E-4</v>
      </c>
      <c r="H4" s="12">
        <f>0.05*[1]Conc!J4</f>
        <v>0.10621453757525284</v>
      </c>
      <c r="I4" s="12">
        <f>0.05*[1]Conc!K4</f>
        <v>4.0061197708555901E-2</v>
      </c>
      <c r="J4" s="12">
        <f>0.05*[1]Conc!M4</f>
        <v>1.7007359147129667E-3</v>
      </c>
      <c r="K4" s="13">
        <v>1.3530039514854912E-4</v>
      </c>
      <c r="L4" s="12">
        <v>2.7584169422831313E-5</v>
      </c>
      <c r="M4" s="17">
        <v>5.8198063973064005E-8</v>
      </c>
      <c r="N4" s="12">
        <f>0.05*[1]Conc!S4</f>
        <v>0.32137919866753034</v>
      </c>
      <c r="O4" s="16">
        <v>7.7000000000000007E-4</v>
      </c>
      <c r="P4" s="12">
        <f>0.05*[1]Conc!U4</f>
        <v>1.0522547581860992E-2</v>
      </c>
      <c r="Q4" s="13">
        <v>6.0027950458597262E-4</v>
      </c>
      <c r="R4" s="13">
        <v>4.5695438702748783E-4</v>
      </c>
      <c r="S4" s="12">
        <f>0.05*[1]Conc!X4</f>
        <v>4.3944698208138569E-4</v>
      </c>
      <c r="T4" s="16">
        <v>6.7656112902131386E-3</v>
      </c>
      <c r="U4" s="16">
        <v>5.4599678242990564E-2</v>
      </c>
      <c r="V4" s="16">
        <v>9.038643893738435E-2</v>
      </c>
      <c r="W4" s="16">
        <v>6.7296205834432174E-2</v>
      </c>
      <c r="X4" s="16">
        <v>2.2091053209158894E-2</v>
      </c>
      <c r="Y4" s="16">
        <v>3.0784660796386767E-2</v>
      </c>
      <c r="Z4" s="16">
        <v>4.232320579650764E-2</v>
      </c>
      <c r="AA4" s="16">
        <f>0.05*Conc!AA4</f>
        <v>9.82513518786641E-4</v>
      </c>
      <c r="AB4" s="16">
        <v>4.8335764161113095E-3</v>
      </c>
      <c r="AC4" s="16">
        <f>(I4^2+AB4^2)^0.5</f>
        <v>4.0351741261244134E-2</v>
      </c>
      <c r="AD4" s="16">
        <v>7.0984159935714337E-3</v>
      </c>
      <c r="AE4" s="16">
        <v>2.436525691438958E-2</v>
      </c>
      <c r="AF4" s="12">
        <v>3.5093697367198757</v>
      </c>
    </row>
    <row r="5" spans="1:32" x14ac:dyDescent="0.25">
      <c r="A5" s="3">
        <v>40561.572916666664</v>
      </c>
      <c r="B5" s="12">
        <f>0.05*[1]Conc!B5</f>
        <v>0.61320766874123633</v>
      </c>
      <c r="C5" s="13">
        <v>5.0449486421106618E-4</v>
      </c>
      <c r="D5" s="12">
        <v>1.0857646610128811E-3</v>
      </c>
      <c r="E5" s="13">
        <v>2.2630435793199303E-3</v>
      </c>
      <c r="F5" s="12">
        <v>4.8018099965194372E-4</v>
      </c>
      <c r="G5" s="12">
        <v>5.0253794517690219E-4</v>
      </c>
      <c r="H5" s="12">
        <f>0.05*[1]Conc!J5</f>
        <v>0.37930634388215168</v>
      </c>
      <c r="I5" s="12">
        <f>0.05*[1]Conc!K5</f>
        <v>0.11680425129984091</v>
      </c>
      <c r="J5" s="12">
        <f>0.05*[1]Conc!M5</f>
        <v>5.9524661112705587E-3</v>
      </c>
      <c r="K5" s="13">
        <v>4.6052892533476913E-4</v>
      </c>
      <c r="L5" s="16">
        <v>1.0166666666666667E-4</v>
      </c>
      <c r="M5" s="12">
        <f>0.05*[1]Conc!R5</f>
        <v>1.1397244053303982E-4</v>
      </c>
      <c r="N5" s="12">
        <f>0.05*[1]Conc!S5</f>
        <v>1.0744207202217655</v>
      </c>
      <c r="O5" s="12">
        <v>6.4204238719171706E-5</v>
      </c>
      <c r="P5" s="12">
        <f>0.05*[1]Conc!U5</f>
        <v>3.9083075980091864E-2</v>
      </c>
      <c r="Q5" s="13">
        <v>1.3549490125919326E-2</v>
      </c>
      <c r="R5" s="13">
        <v>1.2848008628521164E-3</v>
      </c>
      <c r="S5" s="17">
        <v>8.5879800853976332E-4</v>
      </c>
      <c r="T5" s="17">
        <v>1.0598741817252165E-4</v>
      </c>
      <c r="U5" s="17">
        <v>0.29262536534459177</v>
      </c>
      <c r="V5" s="16">
        <v>3.5659689032180183E-2</v>
      </c>
      <c r="W5" s="16">
        <v>0.21659966027756916</v>
      </c>
      <c r="X5" s="16">
        <v>8.0275203890511584E-2</v>
      </c>
      <c r="Y5" s="16">
        <v>7.2095602836906261E-2</v>
      </c>
      <c r="Z5" s="16">
        <v>0.1443171308110226</v>
      </c>
      <c r="AA5" s="16">
        <f>0.05*Conc!AA5</f>
        <v>6.068429463343546E-3</v>
      </c>
      <c r="AB5" s="16">
        <v>1.3997131044286439E-2</v>
      </c>
      <c r="AC5" s="16">
        <f>(I5^2+AB5^2)^0.5</f>
        <v>0.11763992859223996</v>
      </c>
      <c r="AD5" s="16">
        <v>1.4469399283248544E-2</v>
      </c>
      <c r="AE5" s="16">
        <v>4.4786117518956496E-2</v>
      </c>
      <c r="AF5" s="12">
        <v>9.2835743194425788</v>
      </c>
    </row>
    <row r="6" spans="1:32" x14ac:dyDescent="0.25">
      <c r="A6" s="3">
        <v>40567.527777777781</v>
      </c>
      <c r="B6" s="12">
        <f>0.05*[1]Conc!B6</f>
        <v>9.9208588786983184E-3</v>
      </c>
      <c r="C6" s="13">
        <v>7.1664263140947316E-5</v>
      </c>
      <c r="D6" s="12">
        <v>4.3064368703603915E-4</v>
      </c>
      <c r="E6" s="13">
        <v>2.7447710908100667E-4</v>
      </c>
      <c r="F6" s="16">
        <v>6.6666666666666675E-6</v>
      </c>
      <c r="G6" s="12">
        <v>1.5485263091537089E-4</v>
      </c>
      <c r="H6" s="12">
        <f>0.05*[1]Conc!J6</f>
        <v>8.5745862673947664E-3</v>
      </c>
      <c r="I6" s="12">
        <f>0.05*[1]Conc!K6</f>
        <v>4.720174819322227E-3</v>
      </c>
      <c r="J6" s="12">
        <f>0.05*[1]Conc!M6</f>
        <v>1.9894471434106408E-4</v>
      </c>
      <c r="K6" s="13">
        <v>7.4331955348050726E-5</v>
      </c>
      <c r="L6" s="12">
        <v>1.3478536948634136E-5</v>
      </c>
      <c r="M6" s="12">
        <f>0.05*[1]Conc!R6</f>
        <v>1.9879651549732096E-5</v>
      </c>
      <c r="N6" s="12">
        <f>0.05*[1]Conc!S6</f>
        <v>2.4021441514629885E-2</v>
      </c>
      <c r="O6" s="12">
        <v>6.425014221959663E-6</v>
      </c>
      <c r="P6" s="12">
        <f>0.05*[1]Conc!U6</f>
        <v>1.4753972862708662E-3</v>
      </c>
      <c r="Q6" s="13">
        <v>4.2867710794140091E-4</v>
      </c>
      <c r="R6" s="13">
        <v>3.5324251790369533E-4</v>
      </c>
      <c r="S6" s="12">
        <f>0.05*[1]Conc!X6</f>
        <v>5.6423894979702293E-4</v>
      </c>
      <c r="T6" s="16">
        <v>8.2134525761856578E-3</v>
      </c>
      <c r="U6" s="16">
        <v>2.0939223498546558E-2</v>
      </c>
      <c r="V6" s="16">
        <v>1.6026069937824568E-2</v>
      </c>
      <c r="W6" s="16">
        <v>5.0841132726226333E-2</v>
      </c>
      <c r="X6" s="16">
        <v>1.1862802761689765E-2</v>
      </c>
      <c r="Y6" s="16">
        <v>1.9288316745725322E-2</v>
      </c>
      <c r="Z6" s="16">
        <v>4.0795004314076469E-2</v>
      </c>
      <c r="AA6" s="16">
        <f>0.05*Conc!AA6</f>
        <v>4.5469075913259034E-3</v>
      </c>
      <c r="AB6" s="16">
        <v>2.8967800540540987E-3</v>
      </c>
      <c r="AC6" s="16">
        <f>(I6^2+AB6^2)^0.5</f>
        <v>5.5381752415871862E-3</v>
      </c>
      <c r="AD6" s="16">
        <v>3.6555435419391071E-3</v>
      </c>
      <c r="AE6" s="16">
        <v>3.6553830071855064E-3</v>
      </c>
      <c r="AF6" s="12">
        <v>0.13241018962290951</v>
      </c>
    </row>
    <row r="7" spans="1:32" x14ac:dyDescent="0.25">
      <c r="A7" s="3">
        <v>40569.555555555555</v>
      </c>
      <c r="B7" s="12">
        <f>0.05*[1]Conc!B7</f>
        <v>1.3061505149847462E-2</v>
      </c>
      <c r="C7" s="13">
        <v>1.2983026996137446E-4</v>
      </c>
      <c r="D7" s="12">
        <v>2.2283584110027892E-4</v>
      </c>
      <c r="E7" s="13">
        <v>7.8514380601778434E-5</v>
      </c>
      <c r="F7" s="16">
        <v>6.6666666666666675E-6</v>
      </c>
      <c r="G7" s="12">
        <v>8.3036504529161975E-5</v>
      </c>
      <c r="H7" s="12">
        <f>0.05*[1]Conc!J7</f>
        <v>9.6807725406284073E-3</v>
      </c>
      <c r="I7" s="12">
        <f>0.05*[1]Conc!K7</f>
        <v>5.5968712023628086E-3</v>
      </c>
      <c r="J7" s="12">
        <f>0.05*[1]Conc!M7</f>
        <v>2.2459046911671478E-4</v>
      </c>
      <c r="K7" s="13">
        <v>4.766192182747561E-5</v>
      </c>
      <c r="L7" s="12">
        <v>1.5561081172540121E-5</v>
      </c>
      <c r="M7" s="12">
        <f>0.05*[1]Conc!R7</f>
        <v>6.6349246293808608E-6</v>
      </c>
      <c r="N7" s="12">
        <f>0.05*[1]Conc!S7</f>
        <v>2.117352837621448E-2</v>
      </c>
      <c r="O7" s="12">
        <v>7.094946070351268E-6</v>
      </c>
      <c r="P7" s="12">
        <f>0.05*[1]Conc!U7</f>
        <v>1.5644564004108339E-3</v>
      </c>
      <c r="Q7" s="13">
        <v>2.3702148046697815E-4</v>
      </c>
      <c r="R7" s="13">
        <v>2.0345024432950182E-4</v>
      </c>
      <c r="S7" s="12">
        <f>0.05*[1]Conc!X7</f>
        <v>9.9709727046433491E-4</v>
      </c>
      <c r="T7" s="16">
        <v>1.3624641201531472E-2</v>
      </c>
      <c r="U7" s="16">
        <v>2.4778717245278539E-2</v>
      </c>
      <c r="V7" s="16">
        <v>3.1525543189580389E-3</v>
      </c>
      <c r="W7" s="16">
        <v>0.11149410869675729</v>
      </c>
      <c r="X7" s="16">
        <v>2.6809927918785087E-2</v>
      </c>
      <c r="Y7" s="16">
        <v>5.7739895656107425E-2</v>
      </c>
      <c r="Z7" s="16">
        <v>0.10187453691249333</v>
      </c>
      <c r="AA7" s="16">
        <f>0.05*Conc!AA7</f>
        <v>7.9052516586570788E-3</v>
      </c>
      <c r="AB7" s="16">
        <v>4.6350312373343158E-3</v>
      </c>
      <c r="AC7" s="16">
        <f>(I7^2+AB7^2)^0.5</f>
        <v>7.2669444629020656E-3</v>
      </c>
      <c r="AD7" s="16">
        <v>1.0256455324227275E-2</v>
      </c>
      <c r="AE7" s="16">
        <v>6.0562836787102503E-3</v>
      </c>
      <c r="AF7" s="12">
        <v>0.1143761811551407</v>
      </c>
    </row>
    <row r="8" spans="1:32" x14ac:dyDescent="0.25">
      <c r="A8" s="3">
        <v>40574.559027777781</v>
      </c>
      <c r="B8" s="12">
        <f>0.05*[1]Conc!B8</f>
        <v>4.036060565857795E-2</v>
      </c>
      <c r="C8" s="13">
        <v>5.1150139426752089E-5</v>
      </c>
      <c r="D8" s="12">
        <v>4.9394150399095294E-4</v>
      </c>
      <c r="E8" s="13">
        <v>3.29E-3</v>
      </c>
      <c r="F8" s="16">
        <v>6.6666666666666675E-6</v>
      </c>
      <c r="G8" s="12">
        <v>1.0406042092845568E-4</v>
      </c>
      <c r="H8" s="12">
        <f>0.05*[1]Conc!J8</f>
        <v>2.8561583693479355E-2</v>
      </c>
      <c r="I8" s="12">
        <f>0.05*[1]Conc!K8</f>
        <v>1.4707387989519694E-2</v>
      </c>
      <c r="J8" s="12">
        <f>0.05*[1]Conc!M8</f>
        <v>5.0790995029136542E-4</v>
      </c>
      <c r="K8" s="13">
        <v>6.3853211568549857E-5</v>
      </c>
      <c r="L8" s="16">
        <v>5.0000000000000002E-5</v>
      </c>
      <c r="M8" s="17">
        <v>3.7673723298167945E-5</v>
      </c>
      <c r="N8" s="12">
        <f>0.05*[1]Conc!S8</f>
        <v>9.3278819082569964E-2</v>
      </c>
      <c r="O8" s="12">
        <v>8.0697520422115606E-6</v>
      </c>
      <c r="P8" s="12">
        <f>0.05*[1]Conc!U8</f>
        <v>3.1057332856669713E-3</v>
      </c>
      <c r="Q8" s="13">
        <v>3.8925511764430177E-4</v>
      </c>
      <c r="R8" s="13">
        <v>4.4833333333333335E-4</v>
      </c>
      <c r="S8" s="12">
        <f>0.05*[1]Conc!X8</f>
        <v>8.9651935395335027E-4</v>
      </c>
      <c r="T8" s="16">
        <v>5.4309730266611719E-3</v>
      </c>
      <c r="U8" s="16">
        <v>1.7965852720829161E-2</v>
      </c>
      <c r="V8" s="16">
        <v>3.8373154013101179E-2</v>
      </c>
      <c r="W8" s="16">
        <v>0.15839256836033694</v>
      </c>
      <c r="X8" s="16">
        <v>2.1450801263650669E-2</v>
      </c>
      <c r="Y8" s="16">
        <v>3.8449921200239191E-2</v>
      </c>
      <c r="Z8" s="16">
        <v>0.11322035911457022</v>
      </c>
      <c r="AA8" s="16">
        <f>0.05*Conc!AA8</f>
        <v>2.4970474174246583E-3</v>
      </c>
      <c r="AB8" s="16">
        <v>5.2306993549360884E-3</v>
      </c>
      <c r="AC8" s="16">
        <f>(I8^2+AB8^2)^0.5</f>
        <v>1.5609851928061231E-2</v>
      </c>
      <c r="AD8" s="16">
        <v>1.0250982502976973E-2</v>
      </c>
      <c r="AE8" s="16">
        <v>2.3545479427359864E-2</v>
      </c>
      <c r="AF8" s="12">
        <v>0.96611330100050097</v>
      </c>
    </row>
    <row r="9" spans="1:32" x14ac:dyDescent="0.25">
      <c r="A9" s="3">
        <v>40576.569444444445</v>
      </c>
      <c r="B9" s="12">
        <f>0.05*[1]Conc!B9</f>
        <v>0.18590092401011016</v>
      </c>
      <c r="C9" s="13">
        <v>1.2462754334844443E-4</v>
      </c>
      <c r="D9" s="12">
        <v>1.2432627676591452E-3</v>
      </c>
      <c r="E9" s="13">
        <v>5.8783333333333335E-3</v>
      </c>
      <c r="F9" s="12">
        <v>2.1509790189332961E-4</v>
      </c>
      <c r="G9" s="16">
        <v>5.8500000000000002E-4</v>
      </c>
      <c r="H9" s="12">
        <f>0.05*[1]Conc!J9</f>
        <v>0.1142925455731183</v>
      </c>
      <c r="I9" s="12">
        <f>0.05*[1]Conc!K9</f>
        <v>6.1505435839148574E-2</v>
      </c>
      <c r="J9" s="12">
        <f>0.05*[1]Conc!M9</f>
        <v>2.7328711973719057E-3</v>
      </c>
      <c r="K9" s="13">
        <v>2.4008785604508586E-6</v>
      </c>
      <c r="L9" s="16">
        <v>9.6666666666666681E-5</v>
      </c>
      <c r="M9" s="17">
        <v>1.4344790828878329E-4</v>
      </c>
      <c r="N9" s="12">
        <f>0.05*[1]Conc!S9</f>
        <v>0.39251616572364206</v>
      </c>
      <c r="O9" s="12">
        <v>3.0888681427855101E-5</v>
      </c>
      <c r="P9" s="12">
        <f>0.05*[1]Conc!U9</f>
        <v>1.0389478591521603E-2</v>
      </c>
      <c r="Q9" s="13">
        <v>1.4608406801680416E-3</v>
      </c>
      <c r="R9" s="13">
        <v>1.5508333333333333E-3</v>
      </c>
      <c r="S9" s="17">
        <v>4.4761327684383591E-4</v>
      </c>
      <c r="T9" s="16">
        <v>1.1795046819357892E-2</v>
      </c>
      <c r="U9" s="16">
        <v>3.2325604528630161E-2</v>
      </c>
      <c r="V9" s="16">
        <v>0.15816093424397601</v>
      </c>
      <c r="W9" s="16">
        <v>0.37713418265012488</v>
      </c>
      <c r="X9" s="16">
        <v>5.4574845734063245E-2</v>
      </c>
      <c r="Y9" s="16">
        <v>9.9536436426093736E-2</v>
      </c>
      <c r="Z9" s="16">
        <v>0.26921774108981494</v>
      </c>
      <c r="AA9" s="16">
        <f>0.05*Conc!AA9</f>
        <v>3.2026509383866713E-3</v>
      </c>
      <c r="AB9" s="16">
        <v>1.4948575514937397E-2</v>
      </c>
      <c r="AC9" s="16">
        <f>(I9^2+AB9^2)^0.5</f>
        <v>6.3295959963408477E-2</v>
      </c>
      <c r="AD9" s="16">
        <v>2.561591843804523E-2</v>
      </c>
      <c r="AE9" s="16">
        <v>0.10072265805455621</v>
      </c>
      <c r="AF9" s="12">
        <v>1.8629723572620094</v>
      </c>
    </row>
    <row r="10" spans="1:32" x14ac:dyDescent="0.25">
      <c r="A10" s="3">
        <v>40577.583333333336</v>
      </c>
      <c r="B10" s="12">
        <f>0.05*[1]Conc!B10</f>
        <v>1.6992144575251502</v>
      </c>
      <c r="C10" s="13">
        <v>3.9514942372912353E-4</v>
      </c>
      <c r="D10" s="12">
        <v>4.3349744180459972E-3</v>
      </c>
      <c r="E10" s="13">
        <v>6.3057426532159818E-3</v>
      </c>
      <c r="F10" s="12">
        <v>1.4737148453068056E-3</v>
      </c>
      <c r="G10" s="12">
        <v>1.5303432934432345E-3</v>
      </c>
      <c r="H10" s="12">
        <f>0.05*[1]Conc!J10</f>
        <v>0.8346539744005057</v>
      </c>
      <c r="I10" s="12">
        <f>0.05*[1]Conc!K10</f>
        <v>0.35722836244323664</v>
      </c>
      <c r="J10" s="12">
        <f>0.05*[1]Conc!M10</f>
        <v>1.6004850834674907E-2</v>
      </c>
      <c r="K10" s="13">
        <v>1.1576733911142396E-3</v>
      </c>
      <c r="L10" s="16">
        <v>2.5333333333333333E-4</v>
      </c>
      <c r="M10" s="17">
        <v>3.4130701658939094E-4</v>
      </c>
      <c r="N10" s="12">
        <f>0.05*[1]Conc!S10</f>
        <v>3.0484096788629254</v>
      </c>
      <c r="O10" s="12">
        <v>1.0308403705896057E-4</v>
      </c>
      <c r="P10" s="12">
        <f>0.05*[1]Conc!U10</f>
        <v>7.7885305299021657E-2</v>
      </c>
      <c r="Q10" s="13">
        <v>7.6192924840626257E-3</v>
      </c>
      <c r="R10" s="13">
        <v>9.474999999999999E-3</v>
      </c>
      <c r="S10" s="17">
        <v>3.1632286639151188E-3</v>
      </c>
      <c r="T10" s="16">
        <v>7.4193300911351264E-4</v>
      </c>
      <c r="U10" s="16">
        <v>0.25582054665560677</v>
      </c>
      <c r="V10" s="16">
        <v>0.6697707421741107</v>
      </c>
      <c r="W10" s="16">
        <v>0.51559254512798203</v>
      </c>
      <c r="X10" s="16">
        <v>6.503298695223024E-2</v>
      </c>
      <c r="Y10" s="16">
        <v>0.21490919857103449</v>
      </c>
      <c r="Z10" s="16">
        <v>0.41271883858761937</v>
      </c>
      <c r="AA10" s="16">
        <f>0.05*Conc!AA10</f>
        <v>8.7939081311621328E-3</v>
      </c>
      <c r="AB10" s="16">
        <v>3.1443542648784371E-2</v>
      </c>
      <c r="AC10" s="16">
        <f>(I10^2+AB10^2)^0.5</f>
        <v>0.35860953599727707</v>
      </c>
      <c r="AD10" s="16">
        <v>4.6461044901991662E-2</v>
      </c>
      <c r="AE10" s="16">
        <v>0.33404250327280444</v>
      </c>
      <c r="AF10" s="12">
        <v>3.1113531335668938</v>
      </c>
    </row>
    <row r="11" spans="1:32" x14ac:dyDescent="0.25">
      <c r="A11" s="3">
        <v>40578.583333333336</v>
      </c>
      <c r="B11" s="12">
        <f>0.05*[1]Conc!B11</f>
        <v>2.7002626098588007</v>
      </c>
      <c r="C11" s="13">
        <v>2.7420756952625569E-4</v>
      </c>
      <c r="D11" s="12">
        <v>2.7410230703818991E-3</v>
      </c>
      <c r="E11" s="13">
        <v>1.219421967219648E-2</v>
      </c>
      <c r="F11" s="12">
        <v>1.3108371367833707E-3</v>
      </c>
      <c r="G11" s="12">
        <v>1.6418275484951135E-3</v>
      </c>
      <c r="H11" s="12">
        <f>0.05*[1]Conc!J11</f>
        <v>0.85433759839425272</v>
      </c>
      <c r="I11" s="12">
        <f>0.05*[1]Conc!K11</f>
        <v>0.36988488763887889</v>
      </c>
      <c r="J11" s="12">
        <f>0.05*[1]Conc!M11</f>
        <v>1.5524877273143906E-2</v>
      </c>
      <c r="K11" s="13">
        <v>1.0263852354897977E-3</v>
      </c>
      <c r="L11" s="12">
        <v>4.4275158481197877E-5</v>
      </c>
      <c r="M11" s="12">
        <f>0.05*[1]Conc!R11</f>
        <v>2.74482171089329E-4</v>
      </c>
      <c r="N11" s="12">
        <f>0.05*[1]Conc!S11</f>
        <v>4.4533493380474791</v>
      </c>
      <c r="O11" s="12">
        <v>1.2315999495820279E-4</v>
      </c>
      <c r="P11" s="12">
        <f>0.05*[1]Conc!U11</f>
        <v>8.4637762936696226E-2</v>
      </c>
      <c r="Q11" s="13">
        <v>4.8201956263880172E-3</v>
      </c>
      <c r="R11" s="13">
        <v>3.6529429829327479E-3</v>
      </c>
      <c r="S11" s="12">
        <f>0.05*[1]Conc!X11</f>
        <v>2.3291462052556218E-3</v>
      </c>
      <c r="T11" s="17">
        <v>1.0598741817252165E-4</v>
      </c>
      <c r="U11" s="16">
        <v>0.11320921106650142</v>
      </c>
      <c r="V11" s="16">
        <v>0.49691733668047988</v>
      </c>
      <c r="W11" s="16">
        <v>0.44647062712108115</v>
      </c>
      <c r="X11" s="16">
        <v>7.3088612080775203E-2</v>
      </c>
      <c r="Y11" s="16">
        <v>0.1867982263978506</v>
      </c>
      <c r="Z11" s="16">
        <v>0.31474080281655609</v>
      </c>
      <c r="AA11" s="16">
        <f>0.05*Conc!AA11</f>
        <v>5.8018178270786433E-3</v>
      </c>
      <c r="AB11" s="16">
        <v>2.6012157878878766E-2</v>
      </c>
      <c r="AC11" s="16">
        <f>(I11^2+AB11^2)^0.5</f>
        <v>0.37079841216103093</v>
      </c>
      <c r="AD11" s="16">
        <v>2.9990080958760497E-2</v>
      </c>
      <c r="AE11" s="16">
        <v>0.20663856565281516</v>
      </c>
      <c r="AF11" s="12">
        <v>1.2665641124920626</v>
      </c>
    </row>
    <row r="12" spans="1:32" x14ac:dyDescent="0.25">
      <c r="A12" s="3">
        <v>40579.5</v>
      </c>
      <c r="B12" s="12">
        <f>0.05*[1]Conc!B12</f>
        <v>2.8300630441392727</v>
      </c>
      <c r="C12" s="13">
        <v>6.6431045201094982E-4</v>
      </c>
      <c r="D12" s="12">
        <v>4.080603755248751E-3</v>
      </c>
      <c r="E12" s="13">
        <v>8.2182584383615059E-3</v>
      </c>
      <c r="F12" s="12">
        <v>1.7858286757586302E-3</v>
      </c>
      <c r="G12" s="12">
        <v>1.8545152306970935E-3</v>
      </c>
      <c r="H12" s="12">
        <f>0.05*[1]Conc!J12</f>
        <v>1.0655241187873636</v>
      </c>
      <c r="I12" s="12">
        <f>0.05*[1]Conc!K12</f>
        <v>0.47878340683561371</v>
      </c>
      <c r="J12" s="12">
        <f>0.05*[1]Conc!M12</f>
        <v>1.9049021170664079E-2</v>
      </c>
      <c r="K12" s="13">
        <v>1.6822527854611386E-3</v>
      </c>
      <c r="L12" s="16">
        <v>2.475E-4</v>
      </c>
      <c r="M12" s="17">
        <v>4.2128748446057372E-4</v>
      </c>
      <c r="N12" s="12">
        <f>0.05*[1]Conc!S12</f>
        <v>4.6600228721395824</v>
      </c>
      <c r="O12" s="12">
        <v>1.931235325590694E-4</v>
      </c>
      <c r="P12" s="12">
        <f>0.05*[1]Conc!U12</f>
        <v>0.11094956961670713</v>
      </c>
      <c r="Q12" s="13">
        <v>9.0646475372323336E-3</v>
      </c>
      <c r="R12" s="13">
        <v>5.5761697709597029E-3</v>
      </c>
      <c r="S12" s="17">
        <v>3.6345622911251332E-3</v>
      </c>
      <c r="T12" s="17">
        <v>1.0598741817252165E-4</v>
      </c>
      <c r="U12" s="16">
        <v>0.23656808019417183</v>
      </c>
      <c r="V12" s="16">
        <v>0.81724670091090201</v>
      </c>
      <c r="W12" s="16">
        <v>1.2926503428575711</v>
      </c>
      <c r="X12" s="16">
        <v>0.40424971276953053</v>
      </c>
      <c r="Y12" s="16">
        <v>0.69120117787906654</v>
      </c>
      <c r="Z12" s="16">
        <v>1.1003867316440914</v>
      </c>
      <c r="AA12" s="16">
        <f>0.05*Conc!AA12</f>
        <v>2.3936818963937068E-2</v>
      </c>
      <c r="AB12" s="16">
        <v>9.6533837979304968E-2</v>
      </c>
      <c r="AC12" s="16">
        <f>(I12^2+AB12^2)^0.5</f>
        <v>0.48841819431316386</v>
      </c>
      <c r="AD12" s="16">
        <v>0.10931006506050041</v>
      </c>
      <c r="AE12" s="16">
        <v>0.68796577270827286</v>
      </c>
      <c r="AF12" s="12">
        <v>2.9010987396081873</v>
      </c>
    </row>
    <row r="13" spans="1:32" x14ac:dyDescent="0.25">
      <c r="A13" s="3">
        <v>40579.798611111109</v>
      </c>
      <c r="B13" s="12">
        <f>0.05*[1]Conc!B13</f>
        <v>1.6808995754046909</v>
      </c>
      <c r="C13" s="13">
        <v>4.2027366952538238E-4</v>
      </c>
      <c r="D13" s="12">
        <v>3.3395028312801426E-3</v>
      </c>
      <c r="E13" s="13">
        <v>2.8337182244575292E-3</v>
      </c>
      <c r="F13" s="12">
        <v>1.3000839160296626E-3</v>
      </c>
      <c r="G13" s="12">
        <v>1.493572064951261E-3</v>
      </c>
      <c r="H13" s="12">
        <f>0.05*[1]Conc!J13</f>
        <v>0.60594214752632614</v>
      </c>
      <c r="I13" s="12">
        <f>0.05*[1]Conc!K13</f>
        <v>0.24850611659435523</v>
      </c>
      <c r="J13" s="12">
        <f>0.05*[1]Conc!M13</f>
        <v>1.0776919333136174E-2</v>
      </c>
      <c r="K13" s="13">
        <v>1.0320509435509937E-3</v>
      </c>
      <c r="L13" s="16">
        <v>4.8916666666666661E-4</v>
      </c>
      <c r="M13" s="12">
        <f>0.05*[1]Conc!R13</f>
        <v>1.8243558486623717E-4</v>
      </c>
      <c r="N13" s="12">
        <f>0.05*[1]Conc!S13</f>
        <v>2.8214835479748075</v>
      </c>
      <c r="O13" s="12">
        <v>1.4343480187248536E-4</v>
      </c>
      <c r="P13" s="12">
        <f>0.05*[1]Conc!U13</f>
        <v>6.3020945736414466E-2</v>
      </c>
      <c r="Q13" s="13">
        <v>6.5876863683603498E-3</v>
      </c>
      <c r="R13" s="13">
        <v>6.9675000000000015E-3</v>
      </c>
      <c r="S13" s="17">
        <v>3.5300226186326198E-3</v>
      </c>
      <c r="T13" s="17">
        <v>1.0598741817252165E-4</v>
      </c>
      <c r="U13" s="16">
        <v>0.10735203739796209</v>
      </c>
      <c r="V13" s="16">
        <v>0.22271930852453325</v>
      </c>
      <c r="W13" s="16">
        <v>0.37945143164720441</v>
      </c>
      <c r="X13" s="16">
        <v>8.1503085566158984E-2</v>
      </c>
      <c r="Y13" s="16">
        <v>0.1356151374585452</v>
      </c>
      <c r="Z13" s="16">
        <v>0.29919107615536455</v>
      </c>
      <c r="AA13" s="16">
        <f>0.05*Conc!AA13</f>
        <v>1.3431667957512128E-2</v>
      </c>
      <c r="AB13" s="16">
        <v>3.0287650835449358E-2</v>
      </c>
      <c r="AC13" s="16">
        <f>(I13^2+AB13^2)^0.5</f>
        <v>0.25034502547072385</v>
      </c>
      <c r="AD13" s="16">
        <v>3.1718411232400046E-2</v>
      </c>
      <c r="AE13" s="16">
        <v>0.17098649981888095</v>
      </c>
      <c r="AF13" s="12">
        <v>4.3895537075390507</v>
      </c>
    </row>
    <row r="14" spans="1:32" x14ac:dyDescent="0.25">
      <c r="A14" s="3">
        <v>40580.5</v>
      </c>
      <c r="B14" s="12">
        <f>0.05*[1]Conc!B14</f>
        <v>2.6023956071737673</v>
      </c>
      <c r="C14" s="13">
        <v>6.3296738915509792E-4</v>
      </c>
      <c r="D14" s="12">
        <v>3.2838152884357903E-3</v>
      </c>
      <c r="E14" s="13">
        <v>1.4999097748884175E-3</v>
      </c>
      <c r="F14" s="12">
        <v>1.69520677092018E-3</v>
      </c>
      <c r="G14" s="12">
        <v>1.1864948160448235E-3</v>
      </c>
      <c r="H14" s="12">
        <f>0.05*[1]Conc!J14</f>
        <v>0.69668139534469087</v>
      </c>
      <c r="I14" s="12">
        <f>0.05*[1]Conc!K14</f>
        <v>0.32753922296335203</v>
      </c>
      <c r="J14" s="12">
        <f>0.05*[1]Conc!M14</f>
        <v>1.1835202576111757E-2</v>
      </c>
      <c r="K14" s="13">
        <v>1.1854670908387848E-3</v>
      </c>
      <c r="L14" s="16">
        <v>4.2166666666666671E-4</v>
      </c>
      <c r="M14" s="12">
        <f>0.05*[1]Conc!R14</f>
        <v>2.1070101987586375E-4</v>
      </c>
      <c r="N14" s="12">
        <f>0.05*[1]Conc!S14</f>
        <v>3.8535232670085677</v>
      </c>
      <c r="O14" s="12">
        <v>7.6150411819968339E-5</v>
      </c>
      <c r="P14" s="12">
        <f>0.05*[1]Conc!U14</f>
        <v>6.5794937896660396E-2</v>
      </c>
      <c r="Q14" s="13">
        <v>1.2226301538535381E-2</v>
      </c>
      <c r="R14" s="13">
        <v>6.5583333333333335E-3</v>
      </c>
      <c r="S14" s="17">
        <v>2.3268445124728825E-3</v>
      </c>
      <c r="T14" s="17">
        <v>1.0598741817252165E-4</v>
      </c>
      <c r="U14" s="16">
        <v>7.5988301380686157E-2</v>
      </c>
      <c r="V14" s="16">
        <v>0.45848446383857044</v>
      </c>
      <c r="W14" s="16">
        <v>0.38028318680610246</v>
      </c>
      <c r="X14" s="16">
        <v>8.3677471675025872E-2</v>
      </c>
      <c r="Y14" s="16">
        <v>0.18488096765880202</v>
      </c>
      <c r="Z14" s="16">
        <v>0.26815378942559476</v>
      </c>
      <c r="AA14" s="16">
        <f>0.05*Conc!AA14</f>
        <v>4.3455850652019566E-3</v>
      </c>
      <c r="AB14" s="16">
        <v>2.7217109260825503E-2</v>
      </c>
      <c r="AC14" s="16">
        <f>(I14^2+AB14^2)^0.5</f>
        <v>0.32866809035248939</v>
      </c>
      <c r="AD14" s="16">
        <v>3.2208194033467474E-2</v>
      </c>
      <c r="AE14" s="16">
        <v>0.24506091978618677</v>
      </c>
      <c r="AF14" s="12">
        <v>3.7133514751380119</v>
      </c>
    </row>
    <row r="15" spans="1:32" x14ac:dyDescent="0.25">
      <c r="A15" s="3">
        <v>40581.392361111109</v>
      </c>
      <c r="B15" s="12">
        <f>0.05*[1]Conc!B15</f>
        <v>1.6355607906173752</v>
      </c>
      <c r="C15" s="13">
        <v>9.9264133792324218E-4</v>
      </c>
      <c r="D15" s="12">
        <v>1.7391792882760695E-3</v>
      </c>
      <c r="E15" s="13">
        <v>2.3238906757885843E-3</v>
      </c>
      <c r="F15" s="12">
        <v>7.6220619727376305E-4</v>
      </c>
      <c r="G15" s="12">
        <v>6.255716029420342E-4</v>
      </c>
      <c r="H15" s="12">
        <f>0.05*[1]Conc!J15</f>
        <v>0.49450569336282391</v>
      </c>
      <c r="I15" s="12">
        <f>0.05*[1]Conc!K15</f>
        <v>0.2221019311574004</v>
      </c>
      <c r="J15" s="12">
        <f>0.05*[1]Conc!M15</f>
        <v>7.9304268283476864E-3</v>
      </c>
      <c r="K15" s="13">
        <v>5.843419819764788E-4</v>
      </c>
      <c r="L15" s="16">
        <v>2.3916666666666666E-4</v>
      </c>
      <c r="M15" s="12">
        <f>0.05*[1]Conc!R15</f>
        <v>1.6340702388721012E-4</v>
      </c>
      <c r="N15" s="12">
        <f>0.05*[1]Conc!S15</f>
        <v>2.4885568903200852</v>
      </c>
      <c r="O15" s="12">
        <v>6.7409982531856891E-5</v>
      </c>
      <c r="P15" s="12">
        <f>0.05*[1]Conc!U15</f>
        <v>4.6668386516732524E-2</v>
      </c>
      <c r="Q15" s="13">
        <v>3.0290059919859422E-3</v>
      </c>
      <c r="R15" s="13">
        <v>2.3324310541221541E-3</v>
      </c>
      <c r="S15" s="17">
        <v>1.2442875476626758E-3</v>
      </c>
      <c r="T15" s="17">
        <v>1.0598741817252165E-4</v>
      </c>
      <c r="U15" s="16">
        <v>5.9187372140122395E-2</v>
      </c>
      <c r="V15" s="16">
        <v>0.24087681459324992</v>
      </c>
      <c r="W15" s="16">
        <v>0.29698694768115935</v>
      </c>
      <c r="X15" s="16">
        <v>9.4208695652173893E-2</v>
      </c>
      <c r="Y15" s="16">
        <v>0.15358695652173912</v>
      </c>
      <c r="Z15" s="16">
        <v>0.22237391304347823</v>
      </c>
      <c r="AA15" s="16">
        <f>0.05*Conc!AA15</f>
        <v>3.2130434782608689E-3</v>
      </c>
      <c r="AB15" s="16">
        <v>1.9230434782608694E-2</v>
      </c>
      <c r="AC15" s="16">
        <f>(I15^2+AB15^2)^0.5</f>
        <v>0.22293289897584609</v>
      </c>
      <c r="AD15" s="16">
        <v>2.2804347826086948E-2</v>
      </c>
      <c r="AE15" s="16">
        <v>0.14686521739130431</v>
      </c>
      <c r="AF15" s="12">
        <v>4.3348040260752567</v>
      </c>
    </row>
    <row r="16" spans="1:32" x14ac:dyDescent="0.25">
      <c r="A16" s="3">
        <v>40582.364583333336</v>
      </c>
      <c r="B16" s="12">
        <f>0.05*[1]Conc!B16</f>
        <v>0.53786982659796911</v>
      </c>
      <c r="C16" s="13">
        <v>2.4724651644358057E-4</v>
      </c>
      <c r="D16" s="12">
        <v>1.0396606484617574E-3</v>
      </c>
      <c r="E16" s="13">
        <v>1.3251448193429729E-3</v>
      </c>
      <c r="F16" s="12">
        <v>5.6188861995771339E-4</v>
      </c>
      <c r="G16" s="12">
        <v>4.7642897345349895E-4</v>
      </c>
      <c r="H16" s="12">
        <f>0.05*[1]Conc!J16</f>
        <v>0.217971561460821</v>
      </c>
      <c r="I16" s="12">
        <f>0.05*[1]Conc!K16</f>
        <v>8.7511878062581233E-2</v>
      </c>
      <c r="J16" s="12">
        <f>0.05*[1]Conc!M16</f>
        <v>3.6336021915402313E-3</v>
      </c>
      <c r="K16" s="13">
        <v>3.7833711778390754E-4</v>
      </c>
      <c r="L16" s="16">
        <v>3.325E-4</v>
      </c>
      <c r="M16" s="17">
        <v>5.8198063973064005E-8</v>
      </c>
      <c r="N16" s="12">
        <f>0.05*[1]Conc!S16</f>
        <v>0.8790733527781166</v>
      </c>
      <c r="O16" s="12">
        <v>4.39787473425983E-5</v>
      </c>
      <c r="P16" s="12">
        <f>0.05*[1]Conc!U16</f>
        <v>2.0688839929557373E-2</v>
      </c>
      <c r="Q16" s="13">
        <v>4.4679251748611024E-3</v>
      </c>
      <c r="R16" s="13">
        <v>1.2124506157640243E-3</v>
      </c>
      <c r="S16" s="17">
        <v>8.4715097862737962E-4</v>
      </c>
      <c r="T16" s="17">
        <v>1.0598741817252165E-4</v>
      </c>
      <c r="U16" s="16">
        <v>4.2811301031796208E-2</v>
      </c>
      <c r="V16" s="16">
        <v>9.8123695993183255E-2</v>
      </c>
      <c r="W16" s="16">
        <v>0.48689698698140199</v>
      </c>
      <c r="X16" s="16">
        <v>0.2195064377682403</v>
      </c>
      <c r="Y16" s="16">
        <v>0.34980686695278967</v>
      </c>
      <c r="Z16" s="16">
        <v>0.149793991416309</v>
      </c>
      <c r="AA16" s="16">
        <f>0.05*Conc!AA16</f>
        <v>0.17350000000000002</v>
      </c>
      <c r="AB16" s="16">
        <v>1.2721030042918455E-2</v>
      </c>
      <c r="AC16" s="16">
        <f>(I16^2+AB16^2)^0.5</f>
        <v>8.8431631260499313E-2</v>
      </c>
      <c r="AD16" s="16">
        <v>2.1227467811158796E-2</v>
      </c>
      <c r="AE16" s="16">
        <v>9.2394849785407712E-2</v>
      </c>
      <c r="AF16" s="12">
        <v>1.1598937897524693</v>
      </c>
    </row>
    <row r="17" spans="1:32" x14ac:dyDescent="0.25">
      <c r="A17" s="3">
        <v>40583.354166666664</v>
      </c>
      <c r="B17" s="12">
        <f>0.05*[1]Conc!B17</f>
        <v>0.16590035071212383</v>
      </c>
      <c r="C17" s="13">
        <v>1.1300789565967738E-4</v>
      </c>
      <c r="D17" s="12">
        <v>8.9164423853884344E-4</v>
      </c>
      <c r="E17" s="13">
        <v>3.1012687485778076E-4</v>
      </c>
      <c r="F17" s="12">
        <v>2.7543250226228828E-4</v>
      </c>
      <c r="G17" s="12">
        <v>2.5383679223041757E-4</v>
      </c>
      <c r="H17" s="12">
        <f>0.05*[1]Conc!J17</f>
        <v>8.8402568213741331E-2</v>
      </c>
      <c r="I17" s="12">
        <f>0.05*[1]Conc!K17</f>
        <v>3.731748184746262E-2</v>
      </c>
      <c r="J17" s="12">
        <f>0.05*[1]Conc!M17</f>
        <v>1.3945067408764234E-3</v>
      </c>
      <c r="K17" s="13">
        <v>2.2084688250182481E-4</v>
      </c>
      <c r="L17" s="12">
        <v>1.3225592145030171E-5</v>
      </c>
      <c r="M17" s="12">
        <f>0.05*[1]Conc!R17</f>
        <v>3.0756107997861144E-5</v>
      </c>
      <c r="N17" s="12">
        <f>0.05*[1]Conc!S17</f>
        <v>0.29518019738155193</v>
      </c>
      <c r="O17" s="12">
        <v>1.5181742367567412E-5</v>
      </c>
      <c r="P17" s="12">
        <f>0.05*[1]Conc!U17</f>
        <v>8.7648114281553158E-3</v>
      </c>
      <c r="Q17" s="13">
        <v>9.4945392429839168E-4</v>
      </c>
      <c r="R17" s="13">
        <v>7.0420281412336759E-4</v>
      </c>
      <c r="S17" s="12">
        <f>0.05*[1]Conc!X17</f>
        <v>5.1849118484395584E-4</v>
      </c>
      <c r="T17" s="16">
        <v>5.386682475172223E-3</v>
      </c>
      <c r="U17" s="16">
        <v>2.7560114585036342E-2</v>
      </c>
      <c r="V17" s="16">
        <v>3.2617446785084388E-2</v>
      </c>
      <c r="W17" s="16">
        <v>0.20024159236694675</v>
      </c>
      <c r="X17" s="16">
        <v>5.3554621848739492E-2</v>
      </c>
      <c r="Y17" s="16">
        <v>6.6485294117647059E-2</v>
      </c>
      <c r="Z17" s="16">
        <v>0.13524789915966387</v>
      </c>
      <c r="AA17" s="16">
        <f>0.05*Conc!AA17</f>
        <v>4.0378151260504203E-3</v>
      </c>
      <c r="AB17" s="16">
        <v>6.3697478991596636E-3</v>
      </c>
      <c r="AC17" s="16">
        <f>(I17^2+AB17^2)^0.5</f>
        <v>3.7857207236331514E-2</v>
      </c>
      <c r="AD17" s="16">
        <v>1.3499999999999998E-2</v>
      </c>
      <c r="AE17" s="16">
        <v>3.6121848739495796E-2</v>
      </c>
      <c r="AF17" s="12">
        <v>1.2600718150017496</v>
      </c>
    </row>
    <row r="18" spans="1:32" x14ac:dyDescent="0.25">
      <c r="A18" s="3">
        <v>40585.347222222219</v>
      </c>
      <c r="B18" s="12">
        <f>0.05*[1]Conc!B18</f>
        <v>9.9274731074880662E-2</v>
      </c>
      <c r="C18" s="13">
        <v>5.1659772397234132E-5</v>
      </c>
      <c r="D18" s="12">
        <v>9.2265101657171614E-4</v>
      </c>
      <c r="E18" s="13">
        <v>2.2034310522821361E-4</v>
      </c>
      <c r="F18" s="12">
        <v>1.4288399354891792E-6</v>
      </c>
      <c r="G18" s="12">
        <v>2.0044560812889977E-4</v>
      </c>
      <c r="H18" s="12">
        <f>0.05*[1]Conc!J18</f>
        <v>4.3384047319810957E-2</v>
      </c>
      <c r="I18" s="12">
        <f>0.05*[1]Conc!K18</f>
        <v>2.3105913318352819E-2</v>
      </c>
      <c r="J18" s="12">
        <f>0.05*[1]Conc!M18</f>
        <v>9.8512346548274335E-4</v>
      </c>
      <c r="K18" s="13">
        <v>2.851543833577542E-6</v>
      </c>
      <c r="L18" s="16">
        <v>1.4000000000000001E-4</v>
      </c>
      <c r="M18" s="17">
        <v>5.8198063973064005E-8</v>
      </c>
      <c r="N18" s="12">
        <f>0.05*[1]Conc!S18</f>
        <v>0.15780224499530188</v>
      </c>
      <c r="O18" s="12">
        <v>2.9269242274275203E-5</v>
      </c>
      <c r="P18" s="12">
        <f>0.05*[1]Conc!U18</f>
        <v>4.8993623382234362E-3</v>
      </c>
      <c r="Q18" s="13">
        <v>7.2878499318179669E-4</v>
      </c>
      <c r="R18" s="13">
        <v>8.3001328021248342E-4</v>
      </c>
      <c r="S18" s="12">
        <f>0.05*[1]Conc!X18</f>
        <v>7.3320847086227393E-4</v>
      </c>
      <c r="T18" s="16">
        <v>7.4845880327158382E-4</v>
      </c>
      <c r="U18" s="16">
        <v>1.7557521920675504E-2</v>
      </c>
      <c r="V18" s="16">
        <v>5.7114523355756884E-3</v>
      </c>
      <c r="W18" s="16">
        <v>0.3254282702009702</v>
      </c>
      <c r="X18" s="16">
        <v>3.9833679833679844E-2</v>
      </c>
      <c r="Y18" s="16">
        <v>7.043243243243244E-2</v>
      </c>
      <c r="Z18" s="16">
        <v>0.23825363825363829</v>
      </c>
      <c r="AA18" s="16">
        <f>0.05*Conc!AA18</f>
        <v>8.0748440748440765E-3</v>
      </c>
      <c r="AB18" s="16">
        <v>1.0120582120582122E-2</v>
      </c>
      <c r="AC18" s="16">
        <f>(I18^2+AB18^2)^0.5</f>
        <v>2.5225174186409113E-2</v>
      </c>
      <c r="AD18" s="16">
        <v>2.1721413721413722E-2</v>
      </c>
      <c r="AE18" s="16">
        <v>2.500831600831601E-2</v>
      </c>
      <c r="AF18" s="12">
        <v>13.546520756347523</v>
      </c>
    </row>
    <row r="19" spans="1:32" x14ac:dyDescent="0.25">
      <c r="A19" s="3">
        <v>40587.53125</v>
      </c>
      <c r="B19" s="12">
        <f>0.05*[1]Conc!B19</f>
        <v>0.12340510693468716</v>
      </c>
      <c r="C19" s="13">
        <v>2.0405106236027291E-3</v>
      </c>
      <c r="D19" s="12">
        <v>1.3182988396129756E-3</v>
      </c>
      <c r="E19" s="13">
        <v>1.4725610100659243E-4</v>
      </c>
      <c r="F19" s="12">
        <v>8.2168327770730997E-5</v>
      </c>
      <c r="G19" s="12">
        <v>1.9686138985348982E-4</v>
      </c>
      <c r="H19" s="12">
        <f>0.05*[1]Conc!J19</f>
        <v>3.6955565651189119E-2</v>
      </c>
      <c r="I19" s="12">
        <f>0.05*[1]Conc!K19</f>
        <v>2.4174901583538792E-2</v>
      </c>
      <c r="J19" s="12">
        <f>0.05*[1]Conc!M19</f>
        <v>7.0499026556143185E-4</v>
      </c>
      <c r="K19" s="13">
        <v>9.4808636638850081E-5</v>
      </c>
      <c r="L19" s="16">
        <v>2.475E-4</v>
      </c>
      <c r="M19" s="12">
        <f>0.05*[1]Conc!R19</f>
        <v>9.8122134631125428E-6</v>
      </c>
      <c r="N19" s="12">
        <f>0.05*[1]Conc!S19</f>
        <v>0.19196688013615731</v>
      </c>
      <c r="O19" s="12">
        <v>8.5128606193791241E-6</v>
      </c>
      <c r="P19" s="12">
        <f>0.05*[1]Conc!U19</f>
        <v>3.7228356281972666E-3</v>
      </c>
      <c r="Q19" s="13">
        <v>7.2526802967154001E-4</v>
      </c>
      <c r="R19" s="13">
        <v>1.15E-3</v>
      </c>
      <c r="S19" s="12">
        <f>0.05*[1]Conc!X19</f>
        <v>1.4875231207232252E-3</v>
      </c>
      <c r="T19" s="16">
        <v>2.9761649631633576E-3</v>
      </c>
      <c r="U19" s="16">
        <v>2.1223765103858819E-2</v>
      </c>
      <c r="V19" s="16">
        <v>1.5236692739161175E-2</v>
      </c>
      <c r="W19" s="16">
        <v>0.33023422965465465</v>
      </c>
      <c r="X19" s="16">
        <v>4.3853603603603603E-2</v>
      </c>
      <c r="Y19" s="16">
        <v>6.4686936936936931E-2</v>
      </c>
      <c r="Z19" s="16">
        <v>0.27817567567567569</v>
      </c>
      <c r="AA19" s="16">
        <f>0.05*Conc!AA19</f>
        <v>7.713963963963965E-3</v>
      </c>
      <c r="AB19" s="16">
        <v>1.0227477477477478E-2</v>
      </c>
      <c r="AC19" s="16">
        <f>(I19^2+AB19^2)^0.5</f>
        <v>2.6249326889009848E-2</v>
      </c>
      <c r="AD19" s="16">
        <v>2.4256756756756755E-2</v>
      </c>
      <c r="AE19" s="16">
        <v>2.3213963963963961E-2</v>
      </c>
      <c r="AF19" s="12">
        <v>3.2812914449414614</v>
      </c>
    </row>
    <row r="20" spans="1:32" x14ac:dyDescent="0.25">
      <c r="A20" s="3">
        <v>40589.541666666664</v>
      </c>
      <c r="B20" s="12">
        <f>0.05*[1]Conc!B20</f>
        <v>2.7488828767213515E-2</v>
      </c>
      <c r="C20" s="13">
        <v>2.0405106236027291E-3</v>
      </c>
      <c r="D20" s="12">
        <v>7.1442363079174311E-4</v>
      </c>
      <c r="E20" s="13">
        <v>9.2427278537696476E-5</v>
      </c>
      <c r="F20" s="16">
        <v>6.6666666666666675E-6</v>
      </c>
      <c r="G20" s="12">
        <v>1.4960654070395274E-4</v>
      </c>
      <c r="H20" s="12">
        <f>0.05*[1]Conc!J20</f>
        <v>1.395691455889489E-2</v>
      </c>
      <c r="I20" s="12">
        <f>0.05*[1]Conc!K20</f>
        <v>1.136126210892721E-2</v>
      </c>
      <c r="J20" s="12">
        <f>0.05*[1]Conc!M20</f>
        <v>2.8015686410033322E-4</v>
      </c>
      <c r="K20" s="13">
        <v>7.9861243551685384E-5</v>
      </c>
      <c r="L20" s="16">
        <v>2.9999999999999997E-5</v>
      </c>
      <c r="M20" s="12">
        <f>0.05*[1]Conc!R20</f>
        <v>4.5380424174687841E-6</v>
      </c>
      <c r="N20" s="12">
        <f>0.05*[1]Conc!S20</f>
        <v>4.3944205611910231E-2</v>
      </c>
      <c r="O20" s="12">
        <v>7.4038273927930088E-6</v>
      </c>
      <c r="P20" s="12">
        <f>0.05*[1]Conc!U20</f>
        <v>1.9279683844816754E-3</v>
      </c>
      <c r="Q20" s="13">
        <v>5.5018043471587587E-4</v>
      </c>
      <c r="R20" s="13">
        <v>5.5000000000000003E-4</v>
      </c>
      <c r="S20" s="12">
        <f>0.05*[1]Conc!X20</f>
        <v>6.2092944313611005E-4</v>
      </c>
      <c r="T20" s="16">
        <v>6.6965478775826747E-3</v>
      </c>
      <c r="U20" s="16">
        <v>2.7763615290819218E-2</v>
      </c>
      <c r="V20" s="16">
        <v>2.2672095252243094E-3</v>
      </c>
      <c r="W20" s="16">
        <v>0.36622244899514894</v>
      </c>
      <c r="X20" s="16">
        <v>5.4467775467775467E-2</v>
      </c>
      <c r="Y20" s="16">
        <v>8.5501039501039516E-2</v>
      </c>
      <c r="Z20" s="16">
        <v>0.27387733887733889</v>
      </c>
      <c r="AA20" s="16">
        <f>0.05*Conc!AA20</f>
        <v>1.060914760914761E-2</v>
      </c>
      <c r="AB20" s="16">
        <v>9.4074844074844097E-3</v>
      </c>
      <c r="AC20" s="16">
        <f>(I20^2+AB20^2)^0.5</f>
        <v>1.4750560653236454E-2</v>
      </c>
      <c r="AD20" s="16">
        <v>2.430353430353431E-2</v>
      </c>
      <c r="AE20" s="16">
        <v>1.4492723492723493E-2</v>
      </c>
      <c r="AF20" s="12">
        <v>5.8284146341404961</v>
      </c>
    </row>
    <row r="21" spans="1:32" x14ac:dyDescent="0.25">
      <c r="A21" s="3">
        <v>40591.555555555555</v>
      </c>
      <c r="B21" s="12">
        <f>0.05*[1]Conc!B21</f>
        <v>6.4669731878610845E-2</v>
      </c>
      <c r="C21" s="13">
        <v>2.0405106236027291E-3</v>
      </c>
      <c r="D21" s="12">
        <v>7.7547335857792185E-4</v>
      </c>
      <c r="E21" s="13">
        <v>1.7089512098931585E-4</v>
      </c>
      <c r="F21" s="12">
        <v>1.7355813116817192E-6</v>
      </c>
      <c r="G21" s="12">
        <v>1.1982069380861469E-4</v>
      </c>
      <c r="H21" s="12">
        <f>0.05*[1]Conc!J21</f>
        <v>1.9265247393846909E-2</v>
      </c>
      <c r="I21" s="12">
        <f>0.05*[1]Conc!K21</f>
        <v>1.3411909954867808E-2</v>
      </c>
      <c r="J21" s="12">
        <f>0.05*[1]Conc!M21</f>
        <v>3.0382177780890259E-4</v>
      </c>
      <c r="K21" s="13">
        <v>8.6371440489142995E-5</v>
      </c>
      <c r="L21" s="16">
        <v>3.0833333333333335E-5</v>
      </c>
      <c r="M21" s="12">
        <f>0.05*[1]Conc!R21</f>
        <v>5.0526807899507644E-6</v>
      </c>
      <c r="N21" s="12">
        <f>0.05*[1]Conc!S21</f>
        <v>9.4896048961523108E-2</v>
      </c>
      <c r="O21" s="12">
        <v>4.7955726208987651E-6</v>
      </c>
      <c r="P21" s="12">
        <f>0.05*[1]Conc!U21</f>
        <v>2.1012126068435627E-3</v>
      </c>
      <c r="Q21" s="13">
        <v>2.5679198876236899E-4</v>
      </c>
      <c r="R21" s="13">
        <v>8.5583333333333334E-4</v>
      </c>
      <c r="S21" s="12">
        <f>0.05*[1]Conc!X21</f>
        <v>1.142136398038073E-3</v>
      </c>
      <c r="T21" s="16">
        <v>8.2653794900106135E-3</v>
      </c>
      <c r="U21" s="16">
        <v>3.0478065055458581E-2</v>
      </c>
      <c r="V21" s="16">
        <v>4.7265332197167619E-3</v>
      </c>
      <c r="W21" s="16">
        <v>0.29905404982674988</v>
      </c>
      <c r="X21" s="16">
        <v>5.0359667359667355E-2</v>
      </c>
      <c r="Y21" s="16">
        <v>6.8970893970893968E-2</v>
      </c>
      <c r="Z21" s="16">
        <v>0.22507692307692309</v>
      </c>
      <c r="AA21" s="16">
        <f>0.05*Conc!AA21</f>
        <v>7.4324324324324328E-3</v>
      </c>
      <c r="AB21" s="16">
        <v>7.993762993762997E-3</v>
      </c>
      <c r="AC21" s="16">
        <f>(I21^2+AB21^2)^0.5</f>
        <v>1.5613442139321391E-2</v>
      </c>
      <c r="AD21" s="16">
        <v>2.0413721413721414E-2</v>
      </c>
      <c r="AE21" s="16">
        <v>1.4141372141372144E-2</v>
      </c>
      <c r="AF21" s="12">
        <v>3.2773145996472501</v>
      </c>
    </row>
    <row r="22" spans="1:32" x14ac:dyDescent="0.25">
      <c r="A22" s="3">
        <v>40593.565972222219</v>
      </c>
      <c r="B22" s="12">
        <f>0.05*[1]Conc!B22</f>
        <v>7.0033487027537131E-2</v>
      </c>
      <c r="C22" s="13">
        <v>4.2991024987807886E-5</v>
      </c>
      <c r="D22" s="12">
        <v>9.286720569172917E-4</v>
      </c>
      <c r="E22" s="13">
        <v>2.3219846677267195E-4</v>
      </c>
      <c r="F22" s="12">
        <v>4.75585011380506E-5</v>
      </c>
      <c r="G22" s="12">
        <v>2.0100828991344435E-4</v>
      </c>
      <c r="H22" s="12">
        <f>0.05*[1]Conc!J22</f>
        <v>3.3691914543860314E-2</v>
      </c>
      <c r="I22" s="12">
        <f>0.05*[1]Conc!K22</f>
        <v>3.2006231075761352E-2</v>
      </c>
      <c r="J22" s="12">
        <f>0.05*[1]Conc!M22</f>
        <v>6.515966022821218E-4</v>
      </c>
      <c r="K22" s="13">
        <v>1.322409734461334E-4</v>
      </c>
      <c r="L22" s="12">
        <v>6.3054089102726787E-6</v>
      </c>
      <c r="M22" s="17">
        <v>5.8198063973064005E-8</v>
      </c>
      <c r="N22" s="12">
        <f>0.05*[1]Conc!S22</f>
        <v>0.18216002070461401</v>
      </c>
      <c r="O22" s="12">
        <v>6.4426274809695949E-6</v>
      </c>
      <c r="P22" s="12">
        <f>0.05*[1]Conc!U22</f>
        <v>4.0214919908083688E-3</v>
      </c>
      <c r="Q22" s="13">
        <v>9.102865153893002E-4</v>
      </c>
      <c r="R22" s="13">
        <v>9.9500000000000001E-4</v>
      </c>
      <c r="S22" s="12">
        <f>0.05*[1]Conc!X22</f>
        <v>3.0739495707021534E-3</v>
      </c>
      <c r="T22" s="16">
        <v>6.8204790233293289E-3</v>
      </c>
      <c r="U22" s="16">
        <v>3.6746614998298288E-2</v>
      </c>
      <c r="V22" s="16">
        <v>1.4563827997686352E-2</v>
      </c>
      <c r="W22" s="16">
        <v>0.26187317664587667</v>
      </c>
      <c r="X22" s="16">
        <v>3.7862785862785867E-2</v>
      </c>
      <c r="Y22" s="16">
        <v>5.1896049896049901E-2</v>
      </c>
      <c r="Z22" s="16">
        <v>0.18586278586278585</v>
      </c>
      <c r="AA22" s="16">
        <f>0.05*Conc!AA22</f>
        <v>5.0769230769230787E-3</v>
      </c>
      <c r="AB22" s="16">
        <v>6.0207900207900223E-3</v>
      </c>
      <c r="AC22" s="16">
        <f>(I22^2+AB22^2)^0.5</f>
        <v>3.2567602615935311E-2</v>
      </c>
      <c r="AD22" s="16">
        <v>1.6931392931392932E-2</v>
      </c>
      <c r="AE22" s="16">
        <v>1.5536382536382539E-2</v>
      </c>
      <c r="AF22" s="12">
        <v>6.9587259977734206</v>
      </c>
    </row>
    <row r="23" spans="1:32" x14ac:dyDescent="0.25">
      <c r="A23" s="3">
        <v>40595.576388888891</v>
      </c>
      <c r="B23" s="12">
        <f>0.05*[1]Conc!B23</f>
        <v>0.1856198784472709</v>
      </c>
      <c r="C23" s="13">
        <v>9.5620501646828524E-5</v>
      </c>
      <c r="D23" s="12">
        <v>8.6227761440595531E-4</v>
      </c>
      <c r="E23" s="13">
        <v>3.7295051032371339E-4</v>
      </c>
      <c r="F23" s="12">
        <v>1.2888835315780307E-4</v>
      </c>
      <c r="G23" s="12">
        <v>4.4989593815332365E-4</v>
      </c>
      <c r="H23" s="12">
        <f>0.05*[1]Conc!J23</f>
        <v>8.3200871509398838E-2</v>
      </c>
      <c r="I23" s="12">
        <f>0.05*[1]Conc!K23</f>
        <v>4.1913688332191633E-2</v>
      </c>
      <c r="J23" s="12">
        <f>0.05*[1]Conc!M23</f>
        <v>1.4650170023075496E-3</v>
      </c>
      <c r="K23" s="13">
        <v>1.3839084424051371E-4</v>
      </c>
      <c r="L23" s="12">
        <v>1.5203325326676864E-5</v>
      </c>
      <c r="M23" s="17">
        <v>5.8198063973064005E-8</v>
      </c>
      <c r="N23" s="12">
        <f>0.05*[1]Conc!S23</f>
        <v>0.32263627831227071</v>
      </c>
      <c r="O23" s="12">
        <v>5.2135417958383277E-5</v>
      </c>
      <c r="P23" s="12">
        <f>0.05*[1]Conc!U23</f>
        <v>8.9474041333568906E-3</v>
      </c>
      <c r="Q23" s="13">
        <v>9.5934644325080826E-4</v>
      </c>
      <c r="R23" s="13">
        <v>5.1620032766768592E-4</v>
      </c>
      <c r="S23" s="12">
        <f>0.05*[1]Conc!X23</f>
        <v>1.2716899539632284E-3</v>
      </c>
      <c r="T23" s="16">
        <v>9.7779396531596958E-3</v>
      </c>
      <c r="U23" s="16">
        <v>5.036576073905507E-2</v>
      </c>
      <c r="V23" s="16">
        <v>7.014454349321543E-2</v>
      </c>
      <c r="W23" s="16">
        <v>0.36640540117810128</v>
      </c>
      <c r="X23" s="16">
        <v>6.3035343035343042E-2</v>
      </c>
      <c r="Y23" s="16">
        <v>0.1033700623700624</v>
      </c>
      <c r="Z23" s="16">
        <v>0.26834719334719348</v>
      </c>
      <c r="AA23" s="16">
        <f>0.05*Conc!AA23</f>
        <v>7.7983367983367998E-3</v>
      </c>
      <c r="AB23" s="16">
        <v>1.1646569646569649E-2</v>
      </c>
      <c r="AC23" s="16">
        <f>(I23^2+AB23^2)^0.5</f>
        <v>4.3501722427284353E-2</v>
      </c>
      <c r="AD23" s="16">
        <v>2.512681912681913E-2</v>
      </c>
      <c r="AE23" s="16">
        <v>7.1357588357588361E-2</v>
      </c>
      <c r="AF23" s="12">
        <v>2.8490541824448772</v>
      </c>
    </row>
    <row r="24" spans="1:32" x14ac:dyDescent="0.25">
      <c r="A24" s="3">
        <v>40597.590277777781</v>
      </c>
      <c r="B24" s="12">
        <f>0.05*[1]Conc!B24</f>
        <v>0.36626571066979963</v>
      </c>
      <c r="C24" s="13">
        <v>1.0966239248980165E-4</v>
      </c>
      <c r="D24" s="12">
        <v>1.5152697938486204E-3</v>
      </c>
      <c r="E24" s="13">
        <v>9.8255744227468693E-4</v>
      </c>
      <c r="F24" s="12">
        <v>3.0827240417413996E-4</v>
      </c>
      <c r="G24" s="12">
        <v>3.8266489823858682E-4</v>
      </c>
      <c r="H24" s="12">
        <f>0.05*[1]Conc!J24</f>
        <v>0.1449792135256586</v>
      </c>
      <c r="I24" s="12">
        <f>0.05*[1]Conc!K24</f>
        <v>7.1179204042652142E-2</v>
      </c>
      <c r="J24" s="12">
        <f>0.05*[1]Conc!M24</f>
        <v>2.5558181739263829E-3</v>
      </c>
      <c r="K24" s="13">
        <v>3.2173091332646887E-4</v>
      </c>
      <c r="L24" s="12">
        <v>8.9667155354323814E-5</v>
      </c>
      <c r="M24" s="12">
        <f>0.05*[1]Conc!R24</f>
        <v>4.832157129873247E-5</v>
      </c>
      <c r="N24" s="12">
        <f>0.05*[1]Conc!S24</f>
        <v>0.61464780647188499</v>
      </c>
      <c r="O24" s="12">
        <v>4.1089946663152144E-5</v>
      </c>
      <c r="P24" s="12">
        <f>0.05*[1]Conc!U24</f>
        <v>1.4719787360075554E-2</v>
      </c>
      <c r="Q24" s="13">
        <v>1.7366970017584169E-3</v>
      </c>
      <c r="R24" s="13">
        <v>1.5743494488682983E-3</v>
      </c>
      <c r="S24" s="12">
        <f>0.05*[1]Conc!X24</f>
        <v>1.7531097998052777E-3</v>
      </c>
      <c r="T24" s="16">
        <v>1.5960275038069596E-2</v>
      </c>
      <c r="U24" s="16">
        <v>8.0128516470192326E-2</v>
      </c>
      <c r="V24" s="16">
        <v>7.0488340099149185E-2</v>
      </c>
      <c r="W24" s="16">
        <v>0.45395919968784015</v>
      </c>
      <c r="X24" s="16">
        <v>0.10737435846164101</v>
      </c>
      <c r="Y24" s="16">
        <v>0.13983869892688128</v>
      </c>
      <c r="Z24" s="16">
        <v>0.34012780777177892</v>
      </c>
      <c r="AA24" s="16">
        <f>0.05*Conc!AA24</f>
        <v>1.5396920615876825E-2</v>
      </c>
      <c r="AB24" s="16">
        <v>1.6130107311870957E-2</v>
      </c>
      <c r="AC24" s="16">
        <f>(I24^2+AB24^2)^0.5</f>
        <v>7.2983967075228098E-2</v>
      </c>
      <c r="AD24" s="16">
        <v>3.3168366326734651E-2</v>
      </c>
      <c r="AE24" s="16">
        <v>9.2244051189762033E-2</v>
      </c>
      <c r="AF24" s="12">
        <v>8.8606636840185953</v>
      </c>
    </row>
    <row r="25" spans="1:32" x14ac:dyDescent="0.25">
      <c r="A25" s="3">
        <v>40598.604166666664</v>
      </c>
      <c r="B25" s="12">
        <f>0.05*[1]Conc!B25</f>
        <v>0.77784754316594951</v>
      </c>
      <c r="C25" s="13">
        <v>8.4647640274749226E-5</v>
      </c>
      <c r="D25" s="12">
        <v>1.3508828058935846E-3</v>
      </c>
      <c r="E25" s="13">
        <v>1.4147621641614737E-3</v>
      </c>
      <c r="F25" s="12">
        <v>5.3018968177807977E-4</v>
      </c>
      <c r="G25" s="12">
        <v>7.8283556709629869E-4</v>
      </c>
      <c r="H25" s="12">
        <f>0.05*[1]Conc!J25</f>
        <v>0.23121581218384116</v>
      </c>
      <c r="I25" s="12">
        <f>0.05*[1]Conc!K25</f>
        <v>0.10727173847094632</v>
      </c>
      <c r="J25" s="12">
        <f>0.05*[1]Conc!M25</f>
        <v>3.6300596144221448E-3</v>
      </c>
      <c r="K25" s="13">
        <v>4.9289280380109034E-4</v>
      </c>
      <c r="L25" s="12">
        <v>4.631169707977167E-5</v>
      </c>
      <c r="M25" s="12">
        <f>0.05*[1]Conc!R25</f>
        <v>7.58289119296398E-5</v>
      </c>
      <c r="N25" s="12">
        <f>0.05*[1]Conc!S25</f>
        <v>1.2343831531539629</v>
      </c>
      <c r="O25" s="12">
        <v>5.8397988459561831E-5</v>
      </c>
      <c r="P25" s="12">
        <f>0.05*[1]Conc!U25</f>
        <v>2.3519169809112173E-2</v>
      </c>
      <c r="Q25" s="13">
        <v>1.8365199236426832E-3</v>
      </c>
      <c r="R25" s="13">
        <v>1.6271177652200704E-3</v>
      </c>
      <c r="S25" s="12">
        <f>0.05*[1]Conc!X25</f>
        <v>1.3723453082999252E-3</v>
      </c>
      <c r="T25" s="16">
        <v>2.2400000000000003E-2</v>
      </c>
      <c r="U25" s="16">
        <v>9.4750000000000001E-2</v>
      </c>
      <c r="V25" s="16">
        <v>0.19064080260001284</v>
      </c>
      <c r="W25" s="16">
        <v>0.41334819723607114</v>
      </c>
      <c r="X25" s="16">
        <v>8.7570191550774071E-2</v>
      </c>
      <c r="Y25" s="16">
        <v>0.15096300183678824</v>
      </c>
      <c r="Z25" s="16">
        <v>0.31373130411965366</v>
      </c>
      <c r="AA25" s="16">
        <f>0.05*Conc!AA25</f>
        <v>9.9186565205982707E-3</v>
      </c>
      <c r="AB25" s="16">
        <v>1.7263185515612702E-2</v>
      </c>
      <c r="AC25" s="16">
        <f>(I25^2+AB25^2)^0.5</f>
        <v>0.10865193716048308</v>
      </c>
      <c r="AD25" s="16">
        <v>3.0362109682498035E-2</v>
      </c>
      <c r="AE25" s="16">
        <v>0.12531094200997114</v>
      </c>
      <c r="AF25" s="12">
        <v>4.2854119297255533</v>
      </c>
    </row>
    <row r="26" spans="1:32" x14ac:dyDescent="0.25">
      <c r="A26" s="3">
        <v>40601.760416666664</v>
      </c>
      <c r="B26" s="12">
        <f>0.05*[1]Conc!B26</f>
        <v>2.6454043907836269</v>
      </c>
      <c r="C26" s="13">
        <v>2.1158741324389359E-4</v>
      </c>
      <c r="D26" s="12">
        <v>2.0375768694626557E-3</v>
      </c>
      <c r="E26" s="13">
        <v>4.6384537205189855E-3</v>
      </c>
      <c r="F26" s="12">
        <v>6.9990813572648274E-4</v>
      </c>
      <c r="G26" s="12">
        <v>2.7629587175559867E-3</v>
      </c>
      <c r="H26" s="12">
        <f>0.05*[1]Conc!J26</f>
        <v>0.84379467315887757</v>
      </c>
      <c r="I26" s="12">
        <f>0.05*[1]Conc!K26</f>
        <v>0.39534030373630624</v>
      </c>
      <c r="J26" s="12">
        <f>0.05*[1]Conc!M26</f>
        <v>1.5222911200247461E-2</v>
      </c>
      <c r="K26" s="13">
        <v>5.6261681331497954E-4</v>
      </c>
      <c r="L26" s="16">
        <v>2.475E-4</v>
      </c>
      <c r="M26" s="12">
        <f>0.05*[1]Conc!R26</f>
        <v>2.8780988856917026E-4</v>
      </c>
      <c r="N26" s="12">
        <f>0.05*[1]Conc!S26</f>
        <v>4.115696127946749</v>
      </c>
      <c r="O26" s="12">
        <v>1.6281897801211521E-4</v>
      </c>
      <c r="P26" s="12">
        <f>0.05*[1]Conc!U26</f>
        <v>7.4918308123771787E-2</v>
      </c>
      <c r="Q26" s="13">
        <v>5.3583563245856915E-3</v>
      </c>
      <c r="R26" s="13">
        <v>2.3658157217034195E-3</v>
      </c>
      <c r="S26" s="12">
        <f>0.05*[1]Conc!X26</f>
        <v>2.4855264423636007E-3</v>
      </c>
      <c r="T26" s="17">
        <v>1.0598741817252165E-4</v>
      </c>
      <c r="U26" s="16">
        <v>0.14811685576053935</v>
      </c>
      <c r="V26" s="16">
        <v>0.5289790284779663</v>
      </c>
      <c r="W26" s="16">
        <v>0.41529998547619046</v>
      </c>
      <c r="X26" s="16">
        <v>6.8507142857142864E-2</v>
      </c>
      <c r="Y26" s="16">
        <v>0.20296428571428571</v>
      </c>
      <c r="Z26" s="16">
        <v>0.31754285714285713</v>
      </c>
      <c r="AA26" s="16">
        <f>0.05*Conc!AA26</f>
        <v>2.5857142857142862E-3</v>
      </c>
      <c r="AB26" s="16">
        <v>2.4464285714285716E-2</v>
      </c>
      <c r="AC26" s="16">
        <f>(I26^2+AB26^2)^0.5</f>
        <v>0.39609652489491126</v>
      </c>
      <c r="AD26" s="16">
        <v>2.8171428571428576E-2</v>
      </c>
      <c r="AE26" s="16">
        <v>0.27274999999999999</v>
      </c>
      <c r="AF26" s="12">
        <v>2.9980563898029486</v>
      </c>
    </row>
    <row r="27" spans="1:32" x14ac:dyDescent="0.25">
      <c r="A27" s="3">
        <v>40602.357638888891</v>
      </c>
      <c r="B27" s="12">
        <f>0.05*[1]Conc!B27</f>
        <v>1.3916732143783952</v>
      </c>
      <c r="C27" s="13">
        <v>1.8564229662934521E-4</v>
      </c>
      <c r="D27" s="12">
        <v>2.1199774114469545E-3</v>
      </c>
      <c r="E27" s="13">
        <v>2.4543581663522395E-3</v>
      </c>
      <c r="F27" s="12">
        <v>8.0999213605731975E-4</v>
      </c>
      <c r="G27" s="12">
        <v>9.0055585754667043E-4</v>
      </c>
      <c r="H27" s="12">
        <f>0.05*[1]Conc!J27</f>
        <v>0.57553054509857704</v>
      </c>
      <c r="I27" s="12">
        <f>0.05*[1]Conc!K27</f>
        <v>0.27102603239883133</v>
      </c>
      <c r="J27" s="12">
        <f>0.05*[1]Conc!M27</f>
        <v>1.0197581845414081E-2</v>
      </c>
      <c r="K27" s="13">
        <v>5.7184516093063305E-4</v>
      </c>
      <c r="L27" s="16">
        <v>1.0533333333333334E-3</v>
      </c>
      <c r="M27" s="12">
        <f>0.05*[1]Conc!R27</f>
        <v>1.9435263000326021E-4</v>
      </c>
      <c r="N27" s="12">
        <f>0.05*[1]Conc!S27</f>
        <v>2.4396596358383835</v>
      </c>
      <c r="O27" s="12">
        <v>1.9340692583581375E-4</v>
      </c>
      <c r="P27" s="12">
        <f>0.05*[1]Conc!U27</f>
        <v>5.3506977311176984E-2</v>
      </c>
      <c r="Q27" s="13">
        <v>5.0587736717897756E-3</v>
      </c>
      <c r="R27" s="13">
        <v>5.4250000000000001E-3</v>
      </c>
      <c r="S27" s="17">
        <v>1.5225167482453264E-3</v>
      </c>
      <c r="T27" s="16">
        <v>3.5747120176478579E-3</v>
      </c>
      <c r="U27" s="16">
        <v>0.1738232770653837</v>
      </c>
      <c r="V27" s="16">
        <v>0.40052290382011946</v>
      </c>
      <c r="W27" s="16">
        <v>0.39026997966666654</v>
      </c>
      <c r="X27" s="16">
        <v>8.786999999999999E-2</v>
      </c>
      <c r="Y27" s="16">
        <v>0.15731000000000001</v>
      </c>
      <c r="Z27" s="16">
        <v>0.31382999999999994</v>
      </c>
      <c r="AA27" s="16">
        <f>0.05*Conc!AA27</f>
        <v>6.8499999999999993E-3</v>
      </c>
      <c r="AB27" s="16">
        <v>2.3709999999999995E-2</v>
      </c>
      <c r="AC27" s="16">
        <f>(I27^2+AB27^2)^0.5</f>
        <v>0.27206115918640861</v>
      </c>
      <c r="AD27" s="16">
        <v>3.0709999999999998E-2</v>
      </c>
      <c r="AE27" s="16">
        <v>0.26247999999999999</v>
      </c>
      <c r="AF27" s="12">
        <v>7.2467963135659907</v>
      </c>
    </row>
    <row r="28" spans="1:32" x14ac:dyDescent="0.25">
      <c r="A28" s="3">
        <v>40602.784722222219</v>
      </c>
      <c r="B28" s="12">
        <f>0.05*[1]Conc!B28</f>
        <v>0.70049096593704796</v>
      </c>
      <c r="C28" s="13">
        <v>2.3719818721630592E-4</v>
      </c>
      <c r="D28" s="12">
        <v>1.4151385673813021E-3</v>
      </c>
      <c r="E28" s="13">
        <v>1.1982702411963324E-3</v>
      </c>
      <c r="F28" s="12">
        <v>3.8268155036267558E-4</v>
      </c>
      <c r="G28" s="12">
        <v>3.9544429515524525E-4</v>
      </c>
      <c r="H28" s="12">
        <f>0.05*[1]Conc!J28</f>
        <v>0.26080512043781817</v>
      </c>
      <c r="I28" s="12">
        <f>0.05*[1]Conc!K28</f>
        <v>0.12088997512694702</v>
      </c>
      <c r="J28" s="12">
        <f>0.05*[1]Conc!M28</f>
        <v>4.3680720201750706E-3</v>
      </c>
      <c r="K28" s="13">
        <v>2.7900552374107924E-4</v>
      </c>
      <c r="L28" s="16">
        <v>2.475E-4</v>
      </c>
      <c r="M28" s="17">
        <v>5.8198063973064005E-8</v>
      </c>
      <c r="N28" s="12">
        <f>0.05*[1]Conc!S28</f>
        <v>1.1742030551379938</v>
      </c>
      <c r="O28" s="12">
        <v>1.2699811959357394E-4</v>
      </c>
      <c r="P28" s="12">
        <f>0.05*[1]Conc!U28</f>
        <v>2.4632649351632452E-2</v>
      </c>
      <c r="Q28" s="13">
        <v>1.0107925086083756E-3</v>
      </c>
      <c r="R28" s="13">
        <v>3.2058333333333335E-3</v>
      </c>
      <c r="S28" s="12">
        <f>0.05*[1]Conc!X28</f>
        <v>1.0294802919721677E-3</v>
      </c>
      <c r="T28" s="16">
        <v>1.4745992157996666E-2</v>
      </c>
      <c r="U28" s="16">
        <v>9.1469847190345024E-2</v>
      </c>
      <c r="V28" s="16">
        <v>0.18470137314717658</v>
      </c>
      <c r="W28" s="16">
        <v>0.28361577877192978</v>
      </c>
      <c r="X28" s="16">
        <v>6.647368421052631E-2</v>
      </c>
      <c r="Y28" s="16">
        <v>0.10644210526315792</v>
      </c>
      <c r="Z28" s="16">
        <v>0.21371052631578952</v>
      </c>
      <c r="AA28" s="16">
        <f>0.05*Conc!AA28</f>
        <v>4.1473684210526314E-3</v>
      </c>
      <c r="AB28" s="16">
        <v>1.1626315789473684E-2</v>
      </c>
      <c r="AC28" s="16">
        <f>(I28^2+AB28^2)^0.5</f>
        <v>0.12144775545488865</v>
      </c>
      <c r="AD28" s="16">
        <v>2.1215789473684216E-2</v>
      </c>
      <c r="AE28" s="16">
        <v>0.13103157894736842</v>
      </c>
      <c r="AF28" s="12">
        <v>3.4443830755394278</v>
      </c>
    </row>
    <row r="29" spans="1:32" x14ac:dyDescent="0.25">
      <c r="A29" s="3">
        <v>40603.604166666664</v>
      </c>
      <c r="B29" s="12">
        <f>0.05*[1]Conc!B29</f>
        <v>0.18709278144447994</v>
      </c>
      <c r="C29" s="13">
        <v>1.1365018494616435E-4</v>
      </c>
      <c r="D29" s="12">
        <v>1.0956324321830953E-3</v>
      </c>
      <c r="E29" s="13">
        <v>2.2102385816780943E-4</v>
      </c>
      <c r="F29" s="12">
        <v>2.0092646598679985E-4</v>
      </c>
      <c r="G29" s="12">
        <v>3.1679678953215273E-3</v>
      </c>
      <c r="H29" s="12">
        <f>0.05*[1]Conc!J29</f>
        <v>4.9288963632379917E-2</v>
      </c>
      <c r="I29" s="12">
        <f>0.05*[1]Conc!K29</f>
        <v>3.6311913557230673E-2</v>
      </c>
      <c r="J29" s="12">
        <f>0.05*[1]Conc!M29</f>
        <v>8.8079323772145975E-4</v>
      </c>
      <c r="K29" s="13">
        <v>1.9758039923274746E-4</v>
      </c>
      <c r="L29" s="12">
        <v>4.6821673617964168E-5</v>
      </c>
      <c r="M29" s="12">
        <f>0.05*[1]Conc!R29</f>
        <v>1.4965943916437884E-5</v>
      </c>
      <c r="N29" s="12">
        <f>0.05*[1]Conc!S29</f>
        <v>0.29307516846115117</v>
      </c>
      <c r="O29" s="12">
        <v>1.337106443282781E-5</v>
      </c>
      <c r="P29" s="12">
        <f>0.05*[1]Conc!U29</f>
        <v>5.4951585437576162E-3</v>
      </c>
      <c r="Q29" s="13">
        <v>9.3834018197264167E-4</v>
      </c>
      <c r="R29" s="13">
        <v>1.5175E-3</v>
      </c>
      <c r="S29" s="12">
        <f>0.05*[1]Conc!X29</f>
        <v>4.4427962436911156E-3</v>
      </c>
      <c r="T29" s="16">
        <v>9.920067523423259E-3</v>
      </c>
      <c r="U29" s="16">
        <v>5.7513193651499518E-2</v>
      </c>
      <c r="V29" s="16">
        <v>3.0303499642438048E-2</v>
      </c>
      <c r="W29" s="16">
        <v>0.40399021676587304</v>
      </c>
      <c r="X29" s="16">
        <v>8.3084608843537411E-2</v>
      </c>
      <c r="Y29" s="16">
        <v>0.10647959183673469</v>
      </c>
      <c r="Z29" s="16">
        <v>0.31115858843537419</v>
      </c>
      <c r="AA29" s="16">
        <f>0.05*Conc!AA29</f>
        <v>7.2682823129251719E-3</v>
      </c>
      <c r="AB29" s="16">
        <v>1.1847363945578233E-2</v>
      </c>
      <c r="AC29" s="16">
        <f>(I29^2+AB29^2)^0.5</f>
        <v>3.8195747127746822E-2</v>
      </c>
      <c r="AD29" s="16">
        <v>2.9664115646258503E-2</v>
      </c>
      <c r="AE29" s="16">
        <v>4.8135629251700687E-2</v>
      </c>
      <c r="AF29" s="12">
        <v>4.2906591904580758</v>
      </c>
    </row>
    <row r="30" spans="1:32" x14ac:dyDescent="0.25">
      <c r="A30" s="3">
        <v>40605.618055555555</v>
      </c>
      <c r="B30" s="12">
        <f>0.05*[1]Conc!B30</f>
        <v>6.4703609621711539E-2</v>
      </c>
      <c r="C30" s="13">
        <v>2.0405106236027291E-3</v>
      </c>
      <c r="D30" s="12">
        <v>7.3722247112696431E-4</v>
      </c>
      <c r="E30" s="13">
        <v>7.2999999999999996E-4</v>
      </c>
      <c r="F30" s="12">
        <v>8.265746988178864E-7</v>
      </c>
      <c r="G30" s="12">
        <v>1.5952005247326457E-4</v>
      </c>
      <c r="H30" s="12">
        <f>0.05*[1]Conc!J30</f>
        <v>2.7041678653840481E-2</v>
      </c>
      <c r="I30" s="12">
        <f>0.05*[1]Conc!K30</f>
        <v>1.6697285042387162E-2</v>
      </c>
      <c r="J30" s="12">
        <f>0.05*[1]Conc!M30</f>
        <v>5.9998368980036223E-4</v>
      </c>
      <c r="K30" s="13">
        <v>3.8689478482558007E-5</v>
      </c>
      <c r="L30" s="12">
        <v>1.8504517696825951E-5</v>
      </c>
      <c r="M30" s="17">
        <v>5.8198063973064005E-8</v>
      </c>
      <c r="N30" s="12">
        <f>0.05*[1]Conc!S30</f>
        <v>0.10755095172733641</v>
      </c>
      <c r="O30" s="16">
        <v>2.4666666666666668E-4</v>
      </c>
      <c r="P30" s="12">
        <f>0.05*[1]Conc!U30</f>
        <v>3.4027590518707581E-3</v>
      </c>
      <c r="Q30" s="13">
        <v>7.5577935424117257E-4</v>
      </c>
      <c r="R30" s="13">
        <v>4.8953466473869792E-4</v>
      </c>
      <c r="S30" s="12">
        <f>0.05*[1]Conc!X30</f>
        <v>6.5047907412597449E-4</v>
      </c>
      <c r="T30" s="16">
        <v>1.3636643712012049E-2</v>
      </c>
      <c r="U30" s="16">
        <v>4.2474521496085743E-2</v>
      </c>
      <c r="V30" s="16">
        <v>1.2822471706747152E-2</v>
      </c>
      <c r="W30" s="16">
        <v>0.30467780138795447</v>
      </c>
      <c r="X30" s="16">
        <v>7.5153248112431792E-2</v>
      </c>
      <c r="Y30" s="16">
        <v>8.534424758914555E-2</v>
      </c>
      <c r="Z30" s="16">
        <v>0.23126261493608435</v>
      </c>
      <c r="AA30" s="16">
        <f>0.05*Conc!AA30</f>
        <v>1.4919264409060329E-2</v>
      </c>
      <c r="AB30" s="16">
        <v>1.0964715556552292E-2</v>
      </c>
      <c r="AC30" s="16">
        <f>(I30^2+AB30^2)^0.5</f>
        <v>1.9975592983008689E-2</v>
      </c>
      <c r="AD30" s="16">
        <v>2.1809822830230995E-2</v>
      </c>
      <c r="AE30" s="16">
        <v>3.2774538386783285E-2</v>
      </c>
      <c r="AF30" s="12">
        <v>2.3722824825306308</v>
      </c>
    </row>
    <row r="31" spans="1:32" x14ac:dyDescent="0.25">
      <c r="A31" s="3">
        <v>40610.340277777781</v>
      </c>
      <c r="B31" s="12">
        <f>0.05*[1]Conc!B31</f>
        <v>3.9815587775536412E-2</v>
      </c>
      <c r="C31" s="13">
        <v>2.0405106236027291E-3</v>
      </c>
      <c r="D31" s="12">
        <v>5.2190316726458336E-4</v>
      </c>
      <c r="E31" s="13">
        <v>2.3566666666666666E-3</v>
      </c>
      <c r="F31" s="16">
        <v>6.6666666666666675E-6</v>
      </c>
      <c r="G31" s="12">
        <v>9.9904494427194049E-5</v>
      </c>
      <c r="H31" s="12">
        <f>0.05*[1]Conc!J31</f>
        <v>1.3961727368826813E-2</v>
      </c>
      <c r="I31" s="12">
        <f>0.05*[1]Conc!K31</f>
        <v>8.3230903118548371E-3</v>
      </c>
      <c r="J31" s="12">
        <f>0.05*[1]Conc!M31</f>
        <v>3.0481290365300806E-4</v>
      </c>
      <c r="K31" s="13">
        <v>6.490800573243438E-5</v>
      </c>
      <c r="L31" s="16">
        <v>4.1666666666666669E-6</v>
      </c>
      <c r="M31" s="17">
        <v>2.627831240262128E-5</v>
      </c>
      <c r="N31" s="12">
        <f>0.05*[1]Conc!S31</f>
        <v>5.5104238548729249E-2</v>
      </c>
      <c r="O31" s="16">
        <v>2.1250000000000002E-4</v>
      </c>
      <c r="P31" s="12">
        <f>0.05*[1]Conc!U31</f>
        <v>2.4846697583343776E-3</v>
      </c>
      <c r="Q31" s="13">
        <v>4.6358320898081415E-4</v>
      </c>
      <c r="R31" s="13">
        <v>5.3499999999999999E-4</v>
      </c>
      <c r="S31" s="12">
        <f>0.05*[1]Conc!X31</f>
        <v>6.7099456790357037E-4</v>
      </c>
      <c r="T31" s="16">
        <v>5.6090949029077124E-3</v>
      </c>
      <c r="U31" s="16">
        <v>2.5847761155532487E-2</v>
      </c>
      <c r="V31" s="16">
        <v>4.3437511046265564E-3</v>
      </c>
      <c r="W31" s="16">
        <v>0.1884110756926678</v>
      </c>
      <c r="X31" s="16">
        <v>3.1848337002439456E-2</v>
      </c>
      <c r="Y31" s="16">
        <v>4.7512941036472897E-2</v>
      </c>
      <c r="Z31" s="16">
        <v>0.14488605938002025</v>
      </c>
      <c r="AA31" s="16">
        <f>0.05*Conc!AA31</f>
        <v>8.8460165407270794E-3</v>
      </c>
      <c r="AB31" s="16">
        <v>5.7654548699946455E-3</v>
      </c>
      <c r="AC31" s="16">
        <f>(I31^2+AB31^2)^0.5</f>
        <v>1.0124934676196032E-2</v>
      </c>
      <c r="AD31" s="16">
        <v>1.3187957398702922E-2</v>
      </c>
      <c r="AE31" s="16">
        <v>9.5406675789849495E-3</v>
      </c>
      <c r="AF31" s="12">
        <v>2.4728346332891196</v>
      </c>
    </row>
    <row r="32" spans="1:32" x14ac:dyDescent="0.25">
      <c r="A32" s="3">
        <v>40615.489583333336</v>
      </c>
      <c r="B32" s="12">
        <f>0.05*[1]Conc!B32</f>
        <v>2.4348760928329306E-2</v>
      </c>
      <c r="C32" s="13">
        <v>4.9547567955024616E-5</v>
      </c>
      <c r="D32" s="12">
        <v>4.8481257795295317E-4</v>
      </c>
      <c r="E32" s="13">
        <v>1.0940519264526558E-4</v>
      </c>
      <c r="F32" s="12">
        <v>2.0913416815238962E-5</v>
      </c>
      <c r="G32" s="12">
        <v>1.0217101848581517E-4</v>
      </c>
      <c r="H32" s="12">
        <f>0.05*[1]Conc!J32</f>
        <v>1.5548773649024209E-2</v>
      </c>
      <c r="I32" s="12">
        <f>0.05*[1]Conc!K32</f>
        <v>8.6140876067504132E-3</v>
      </c>
      <c r="J32" s="12">
        <f>0.05*[1]Conc!M32</f>
        <v>3.0441922006942915E-4</v>
      </c>
      <c r="K32" s="13">
        <v>7.0910352928925936E-5</v>
      </c>
      <c r="L32" s="12">
        <v>1.4288569511077953E-5</v>
      </c>
      <c r="M32" s="17">
        <v>5.8198063973064005E-8</v>
      </c>
      <c r="N32" s="12">
        <f>0.05*[1]Conc!S32</f>
        <v>3.667390526740899E-2</v>
      </c>
      <c r="O32" s="12">
        <v>1.5798474164593857E-5</v>
      </c>
      <c r="P32" s="12">
        <f>0.05*[1]Conc!U32</f>
        <v>2.5235607251358969E-3</v>
      </c>
      <c r="Q32" s="13">
        <v>3.962052973814225E-4</v>
      </c>
      <c r="R32" s="13">
        <v>5.8083333333333327E-4</v>
      </c>
      <c r="S32" s="12">
        <f>0.05*[1]Conc!X32</f>
        <v>5.7559399594457508E-4</v>
      </c>
      <c r="T32" s="16">
        <v>6.1940167212266592E-3</v>
      </c>
      <c r="U32" s="16">
        <v>2.1546640964018145E-2</v>
      </c>
      <c r="V32" s="16">
        <v>2.822916325521862E-3</v>
      </c>
      <c r="W32" s="16">
        <v>0.23231197878041648</v>
      </c>
      <c r="X32" s="16">
        <v>2.2647117099266895E-2</v>
      </c>
      <c r="Y32" s="16">
        <v>4.8716352005434629E-2</v>
      </c>
      <c r="Z32" s="16">
        <v>0.17627444875314893</v>
      </c>
      <c r="AA32" s="16">
        <f>0.05*Conc!AA32</f>
        <v>3.8693424665289149E-3</v>
      </c>
      <c r="AB32" s="16">
        <v>6.6390217668204589E-3</v>
      </c>
      <c r="AC32" s="16">
        <f>(I32^2+AB32^2)^0.5</f>
        <v>1.0875620226777271E-2</v>
      </c>
      <c r="AD32" s="16">
        <v>1.639870927566588E-2</v>
      </c>
      <c r="AE32" s="16">
        <v>1.0099351807297121E-2</v>
      </c>
      <c r="AF32" s="12">
        <v>4.7007414171314981</v>
      </c>
    </row>
    <row r="33" spans="1:32" x14ac:dyDescent="0.25">
      <c r="A33" s="3">
        <v>40618.541666666664</v>
      </c>
      <c r="B33" s="12">
        <f>0.05*[1]Conc!B33</f>
        <v>8.3920644100631075E-2</v>
      </c>
      <c r="C33" s="13">
        <v>2.0405106236027291E-3</v>
      </c>
      <c r="D33" s="12">
        <v>1.0196384857897327E-3</v>
      </c>
      <c r="E33" s="13">
        <v>1.8421359024767026E-4</v>
      </c>
      <c r="F33" s="12">
        <v>5.5976294253423372E-5</v>
      </c>
      <c r="G33" s="12">
        <v>1.5738034881301947E-4</v>
      </c>
      <c r="H33" s="12">
        <f>0.05*[1]Conc!J33</f>
        <v>3.6459964460201021E-2</v>
      </c>
      <c r="I33" s="12">
        <f>0.05*[1]Conc!K33</f>
        <v>2.1701512489747846E-2</v>
      </c>
      <c r="J33" s="12">
        <f>0.05*[1]Conc!M33</f>
        <v>6.0348727046619359E-4</v>
      </c>
      <c r="K33" s="13">
        <v>1.5311125091199438E-4</v>
      </c>
      <c r="L33" s="12">
        <v>3.4504520579980538E-5</v>
      </c>
      <c r="M33" s="17">
        <v>5.8198063973064005E-8</v>
      </c>
      <c r="N33" s="12">
        <f>0.05*[1]Conc!S33</f>
        <v>0.14614899341916698</v>
      </c>
      <c r="O33" s="12">
        <v>3.6058292047105784E-5</v>
      </c>
      <c r="P33" s="12">
        <f>0.05*[1]Conc!U33</f>
        <v>3.9306939061726619E-3</v>
      </c>
      <c r="Q33" s="13">
        <v>6.5549917350789678E-4</v>
      </c>
      <c r="R33" s="13">
        <v>4.4926317009867715E-4</v>
      </c>
      <c r="S33" s="12">
        <f>0.05*[1]Conc!X33</f>
        <v>1.0001542006987574E-3</v>
      </c>
      <c r="T33" s="16">
        <v>7.1146974790626096E-3</v>
      </c>
      <c r="U33" s="16">
        <v>3.2609679790104651E-2</v>
      </c>
      <c r="V33" s="16">
        <v>1.8502599814271967E-2</v>
      </c>
      <c r="W33" s="16">
        <v>0.46888988776165502</v>
      </c>
      <c r="X33" s="16">
        <v>6.2502553011002618E-2</v>
      </c>
      <c r="Y33" s="16">
        <v>9.4376589455176435E-2</v>
      </c>
      <c r="Z33" s="16">
        <v>0.32306207306207313</v>
      </c>
      <c r="AA33" s="16">
        <f>0.05*Conc!AA33</f>
        <v>8.5727014298442924E-3</v>
      </c>
      <c r="AB33" s="16">
        <v>1.1502397216682936E-2</v>
      </c>
      <c r="AC33" s="16">
        <f>(I33^2+AB33^2)^0.5</f>
        <v>2.4561367756561057E-2</v>
      </c>
      <c r="AD33" s="16">
        <v>3.0279180279180289E-2</v>
      </c>
      <c r="AE33" s="16">
        <v>3.4859349145063438E-2</v>
      </c>
      <c r="AF33" s="12">
        <v>5.6340000947353577</v>
      </c>
    </row>
    <row r="34" spans="1:32" x14ac:dyDescent="0.25">
      <c r="A34" s="3">
        <v>40620.548611111109</v>
      </c>
      <c r="B34" s="12">
        <f>0.05*[1]Conc!B34</f>
        <v>8.2276489576971687E-2</v>
      </c>
      <c r="C34" s="13">
        <v>2.0405106236027291E-3</v>
      </c>
      <c r="D34" s="12">
        <v>6.3352412271789585E-4</v>
      </c>
      <c r="E34" s="16">
        <v>7.2999999999999996E-4</v>
      </c>
      <c r="F34" s="12">
        <v>1.173953618016487E-4</v>
      </c>
      <c r="G34" s="12">
        <v>1.4389771669964178E-4</v>
      </c>
      <c r="H34" s="12">
        <f>0.05*[1]Conc!J34</f>
        <v>4.5588362344822546E-2</v>
      </c>
      <c r="I34" s="12">
        <f>0.05*[1]Conc!K34</f>
        <v>2.0345474348402424E-2</v>
      </c>
      <c r="J34" s="12">
        <f>0.05*[1]Conc!M34</f>
        <v>8.4857442467191455E-4</v>
      </c>
      <c r="K34" s="13">
        <v>1.9656605878098267E-4</v>
      </c>
      <c r="L34" s="16">
        <v>2.475E-4</v>
      </c>
      <c r="M34" s="17">
        <v>5.8198063973064005E-8</v>
      </c>
      <c r="N34" s="12">
        <f>0.05*[1]Conc!S34</f>
        <v>0.14215015352401647</v>
      </c>
      <c r="O34" s="16">
        <v>2.9999999999999997E-4</v>
      </c>
      <c r="P34" s="12">
        <f>0.05*[1]Conc!U34</f>
        <v>6.4152831680827672E-3</v>
      </c>
      <c r="Q34" s="13">
        <v>5.9315272642329901E-4</v>
      </c>
      <c r="R34" s="13">
        <v>3.6120379940279021E-4</v>
      </c>
      <c r="S34" s="12">
        <f>0.05*[1]Conc!X34</f>
        <v>1.3799312730250844E-3</v>
      </c>
      <c r="T34" s="16">
        <v>6.1121677492484315E-3</v>
      </c>
      <c r="U34" s="16">
        <v>3.4472747570575481E-2</v>
      </c>
      <c r="V34" s="16">
        <v>5.4482822986555478E-3</v>
      </c>
      <c r="W34" s="16">
        <v>0.43392679946597218</v>
      </c>
      <c r="X34" s="16">
        <v>4.4531404794927683E-2</v>
      </c>
      <c r="Y34" s="16">
        <v>8.9093945483880096E-2</v>
      </c>
      <c r="Z34" s="16">
        <v>0.28109202071952222</v>
      </c>
      <c r="AA34" s="16">
        <f>0.05*Conc!AA34</f>
        <v>7.4839367092190551E-3</v>
      </c>
      <c r="AB34" s="16">
        <v>1.3331823714229106E-2</v>
      </c>
      <c r="AC34" s="16">
        <f>(I34^2+AB34^2)^0.5</f>
        <v>2.4324387967814987E-2</v>
      </c>
      <c r="AD34" s="16">
        <v>2.6376348042684475E-2</v>
      </c>
      <c r="AE34" s="16">
        <v>2.5678937275326219E-2</v>
      </c>
      <c r="AF34" s="12">
        <v>1.7497862151073622</v>
      </c>
    </row>
    <row r="35" spans="1:32" x14ac:dyDescent="0.25">
      <c r="A35" s="3">
        <v>40623.583333333336</v>
      </c>
      <c r="B35" s="12">
        <f>0.05*[1]Conc!B35</f>
        <v>4.1505724355215323E-2</v>
      </c>
      <c r="C35" s="13">
        <v>2.0405106236027291E-3</v>
      </c>
      <c r="D35" s="12">
        <v>5.0314295476941125E-4</v>
      </c>
      <c r="E35" s="16">
        <v>7.2999999999999996E-4</v>
      </c>
      <c r="F35" s="12">
        <v>3.170777408560114E-5</v>
      </c>
      <c r="G35" s="12">
        <v>9.8263188811723286E-5</v>
      </c>
      <c r="H35" s="12">
        <f>0.05*[1]Conc!J35</f>
        <v>2.9608538542388596E-2</v>
      </c>
      <c r="I35" s="12">
        <f>0.05*[1]Conc!K35</f>
        <v>1.2403375190289246E-2</v>
      </c>
      <c r="J35" s="12">
        <f>0.05*[1]Conc!M35</f>
        <v>6.4332292081931705E-4</v>
      </c>
      <c r="K35" s="13">
        <v>1.0820110465602925E-4</v>
      </c>
      <c r="L35" s="16">
        <v>2.475E-4</v>
      </c>
      <c r="M35" s="17">
        <v>1.7177136318286678E-5</v>
      </c>
      <c r="N35" s="12">
        <f>0.05*[1]Conc!S35</f>
        <v>6.7029176247113159E-2</v>
      </c>
      <c r="O35" s="16">
        <v>2.1250000000000002E-4</v>
      </c>
      <c r="P35" s="12">
        <f>0.05*[1]Conc!U35</f>
        <v>4.9935957166176229E-3</v>
      </c>
      <c r="Q35" s="13">
        <v>1.8711776360581868E-4</v>
      </c>
      <c r="R35" s="13">
        <v>3.0151402067026543E-4</v>
      </c>
      <c r="S35" s="12">
        <f>0.05*[1]Conc!X35</f>
        <v>8.1697517893409774E-4</v>
      </c>
      <c r="T35" s="16">
        <v>7.75786956534144E-3</v>
      </c>
      <c r="U35" s="16">
        <v>4.2767066130885371E-2</v>
      </c>
      <c r="V35" s="16">
        <v>3.7303717593848451E-3</v>
      </c>
      <c r="W35" s="16">
        <v>0.29841740838955128</v>
      </c>
      <c r="X35" s="16">
        <v>4.1100598243455383E-2</v>
      </c>
      <c r="Y35" s="16">
        <v>7.6872162586448314E-2</v>
      </c>
      <c r="Z35" s="16">
        <v>0.2154127277355849</v>
      </c>
      <c r="AA35" s="16">
        <f>0.05*Conc!AA35</f>
        <v>1.4263027493741776E-2</v>
      </c>
      <c r="AB35" s="16">
        <v>9.2327625270482421E-3</v>
      </c>
      <c r="AC35" s="16">
        <f>(I35^2+AB35^2)^0.5</f>
        <v>1.546245840712107E-2</v>
      </c>
      <c r="AD35" s="16">
        <v>1.9317609996181425E-2</v>
      </c>
      <c r="AE35" s="16">
        <v>1.7497470193898766E-2</v>
      </c>
      <c r="AF35" s="12">
        <v>0.35655402745913933</v>
      </c>
    </row>
    <row r="36" spans="1:32" x14ac:dyDescent="0.25">
      <c r="A36" s="3">
        <v>40625.604166666664</v>
      </c>
      <c r="B36" s="12">
        <f>0.05*[1]Conc!B36</f>
        <v>0.24188585140921293</v>
      </c>
      <c r="C36" s="13">
        <v>2.5163868991249963E-4</v>
      </c>
      <c r="D36" s="12">
        <v>6.1030569237284157E-4</v>
      </c>
      <c r="E36" s="13">
        <v>2.5354766314125297E-4</v>
      </c>
      <c r="F36" s="12">
        <v>1.3159653319531363E-4</v>
      </c>
      <c r="G36" s="12">
        <v>1.7844355149861197E-4</v>
      </c>
      <c r="H36" s="12">
        <f>0.05*[1]Conc!J36</f>
        <v>0.12944392038770999</v>
      </c>
      <c r="I36" s="12">
        <f>0.05*[1]Conc!K36</f>
        <v>5.8258467039947318E-2</v>
      </c>
      <c r="J36" s="12">
        <f>0.05*[1]Conc!M36</f>
        <v>2.001478944149062E-3</v>
      </c>
      <c r="K36" s="13">
        <v>1.6974186797158057E-4</v>
      </c>
      <c r="L36" s="12">
        <v>3.4783484179972376E-5</v>
      </c>
      <c r="M36" s="12">
        <f>0.05*[1]Conc!R36</f>
        <v>3.7098913690867204E-5</v>
      </c>
      <c r="N36" s="12">
        <f>0.05*[1]Conc!S36</f>
        <v>0.43373080506281475</v>
      </c>
      <c r="O36" s="12">
        <v>8.4369413038337207E-5</v>
      </c>
      <c r="P36" s="12">
        <f>0.05*[1]Conc!U36</f>
        <v>1.3946266409448084E-2</v>
      </c>
      <c r="Q36" s="13">
        <v>3.2338963910977285E-4</v>
      </c>
      <c r="R36" s="13">
        <v>7.4925305603914757E-4</v>
      </c>
      <c r="S36" s="12">
        <f>0.05*[1]Conc!X36</f>
        <v>1.4991107137815843E-3</v>
      </c>
      <c r="T36" s="16">
        <v>7.0727198239883479E-3</v>
      </c>
      <c r="U36" s="16">
        <v>4.1151431712557605E-2</v>
      </c>
      <c r="V36" s="16">
        <v>8.3667895580204987E-2</v>
      </c>
      <c r="W36" s="16">
        <v>0.43329445693634588</v>
      </c>
      <c r="X36" s="16">
        <v>8.4467930029154523E-2</v>
      </c>
      <c r="Y36" s="16">
        <v>0.18448068513119531</v>
      </c>
      <c r="Z36" s="16">
        <v>0.36094387755102031</v>
      </c>
      <c r="AA36" s="16">
        <f>0.05*Conc!AA36</f>
        <v>1.403972303206997E-2</v>
      </c>
      <c r="AB36" s="16">
        <v>1.7437048469387751E-2</v>
      </c>
      <c r="AC36" s="16">
        <f>(I36^2+AB36^2)^0.5</f>
        <v>6.0812002443336836E-2</v>
      </c>
      <c r="AD36" s="16">
        <v>3.2718025692419821E-2</v>
      </c>
      <c r="AE36" s="16">
        <v>9.1850273323615145E-2</v>
      </c>
      <c r="AF36" s="12">
        <v>3.3316237160538416</v>
      </c>
    </row>
    <row r="37" spans="1:32" x14ac:dyDescent="0.25">
      <c r="A37" s="3">
        <v>40630.375</v>
      </c>
      <c r="B37" s="12">
        <f>0.05*[1]Conc!B37</f>
        <v>0.22047960423295798</v>
      </c>
      <c r="C37" s="13">
        <v>1.5093852310708782E-4</v>
      </c>
      <c r="D37" s="12">
        <v>6.9670129370858586E-4</v>
      </c>
      <c r="E37" s="16">
        <v>1.5249999999999999E-4</v>
      </c>
      <c r="F37" s="12">
        <v>1.4205255923391451E-4</v>
      </c>
      <c r="G37" s="12">
        <v>2.2077035541881402E-4</v>
      </c>
      <c r="H37" s="12">
        <f>0.05*[1]Conc!J37</f>
        <v>0.11464533697371777</v>
      </c>
      <c r="I37" s="12">
        <f>0.05*[1]Conc!K37</f>
        <v>4.365355217946848E-2</v>
      </c>
      <c r="J37" s="12">
        <f>0.05*[1]Conc!M37</f>
        <v>2.1331009074627037E-3</v>
      </c>
      <c r="K37" s="13">
        <v>2.0959352142930552E-4</v>
      </c>
      <c r="L37" s="16">
        <v>2.9333333333333333E-4</v>
      </c>
      <c r="M37" s="17">
        <v>5.8198063973064005E-8</v>
      </c>
      <c r="N37" s="12">
        <f>0.05*[1]Conc!S37</f>
        <v>0.38616489235748908</v>
      </c>
      <c r="O37" s="12">
        <v>3.7626987230389277E-5</v>
      </c>
      <c r="P37" s="12">
        <f>0.05*[1]Conc!U37</f>
        <v>1.5544315476515398E-2</v>
      </c>
      <c r="Q37" s="13">
        <v>4.1350134301382468E-4</v>
      </c>
      <c r="R37" s="13">
        <v>8.462526696651723E-4</v>
      </c>
      <c r="S37" s="12">
        <f>0.05*[1]Conc!X37</f>
        <v>5.2436895828646645E-4</v>
      </c>
      <c r="T37" s="16">
        <v>1.042810563218334E-2</v>
      </c>
      <c r="U37" s="16">
        <v>6.3426834425390946E-2</v>
      </c>
      <c r="V37" s="16">
        <v>8.6164775609768082E-2</v>
      </c>
      <c r="W37" s="16">
        <v>0.50165201389091119</v>
      </c>
      <c r="X37" s="16">
        <v>8.4827497546524022E-2</v>
      </c>
      <c r="Y37" s="16">
        <v>0.14230618765077915</v>
      </c>
      <c r="Z37" s="16">
        <v>0.36000040359913937</v>
      </c>
      <c r="AA37" s="16">
        <f>0.05*Conc!AA37</f>
        <v>2.1091543978613809E-2</v>
      </c>
      <c r="AB37" s="16">
        <v>1.6513672817369759E-2</v>
      </c>
      <c r="AC37" s="16">
        <f>(I37^2+AB37^2)^0.5</f>
        <v>4.667262589360828E-2</v>
      </c>
      <c r="AD37" s="16">
        <v>3.4105357957879633E-2</v>
      </c>
      <c r="AE37" s="16">
        <v>9.5477171219925661E-2</v>
      </c>
      <c r="AF37" s="12">
        <v>4.5863383699330376</v>
      </c>
    </row>
    <row r="38" spans="1:32" x14ac:dyDescent="0.25">
      <c r="A38" s="3">
        <v>40632.5625</v>
      </c>
      <c r="B38" s="12">
        <f>0.05*[1]Conc!B38</f>
        <v>7.971062280399531E-2</v>
      </c>
      <c r="C38" s="13">
        <v>1.442344097417696E-4</v>
      </c>
      <c r="D38" s="12">
        <v>5.3675096375466744E-4</v>
      </c>
      <c r="E38" s="16">
        <v>1.2833333333333333E-4</v>
      </c>
      <c r="F38" s="12">
        <v>7.498058709232326E-5</v>
      </c>
      <c r="G38" s="12">
        <v>1.6765552996433767E-4</v>
      </c>
      <c r="H38" s="12">
        <f>0.05*[1]Conc!J38</f>
        <v>6.3096313466745713E-2</v>
      </c>
      <c r="I38" s="12">
        <f>0.05*[1]Conc!K38</f>
        <v>2.2281902659997421E-2</v>
      </c>
      <c r="J38" s="12">
        <f>0.05*[1]Conc!M38</f>
        <v>1.3974282991360289E-3</v>
      </c>
      <c r="K38" s="13">
        <v>1.4354951200078279E-4</v>
      </c>
      <c r="L38" s="12">
        <v>2.2469924665970658E-5</v>
      </c>
      <c r="M38" s="17">
        <v>5.8198063973064005E-8</v>
      </c>
      <c r="N38" s="12">
        <f>0.05*[1]Conc!S38</f>
        <v>0.15622294345418952</v>
      </c>
      <c r="O38" s="12">
        <v>3.1116764751107823E-5</v>
      </c>
      <c r="P38" s="12">
        <f>0.05*[1]Conc!U38</f>
        <v>9.5527037016632284E-3</v>
      </c>
      <c r="Q38" s="13">
        <v>2.5607120955096043E-4</v>
      </c>
      <c r="R38" s="13">
        <v>3.9468764908985805E-4</v>
      </c>
      <c r="S38" s="12">
        <f>0.05*[1]Conc!X38</f>
        <v>1.0749838216176082E-3</v>
      </c>
      <c r="T38" s="16">
        <v>8.8407927974809442E-3</v>
      </c>
      <c r="U38" s="16">
        <v>3.0143445863629163E-2</v>
      </c>
      <c r="V38" s="16">
        <v>8.4998866695384628E-3</v>
      </c>
      <c r="W38" s="16">
        <v>0.53001350235094047</v>
      </c>
      <c r="X38" s="16">
        <v>6.1355042016806742E-2</v>
      </c>
      <c r="Y38" s="16">
        <v>0.13920918367346938</v>
      </c>
      <c r="Z38" s="16">
        <v>0.36674284543817537</v>
      </c>
      <c r="AA38" s="16">
        <f>0.05*Conc!AA38</f>
        <v>1.826006647659064E-2</v>
      </c>
      <c r="AB38" s="16">
        <v>1.4753742496998803E-2</v>
      </c>
      <c r="AC38" s="16">
        <f>(I38^2+AB38^2)^0.5</f>
        <v>2.6723699291403287E-2</v>
      </c>
      <c r="AD38" s="16">
        <v>3.2321094687875147E-2</v>
      </c>
      <c r="AE38" s="16">
        <v>3.9655173319327733E-2</v>
      </c>
      <c r="AF38" s="12">
        <v>4.1039240040091016</v>
      </c>
    </row>
    <row r="39" spans="1:32" x14ac:dyDescent="0.25">
      <c r="A39" s="14">
        <v>40635.722222222219</v>
      </c>
      <c r="B39" s="12">
        <f>0.05*[1]Conc!B39</f>
        <v>8.3927563740830047E-2</v>
      </c>
      <c r="C39" s="13">
        <v>9.3451007629457921E-5</v>
      </c>
      <c r="D39" s="12">
        <v>7.8128914653123323E-4</v>
      </c>
      <c r="E39" s="16">
        <v>2.6250000000000004E-4</v>
      </c>
      <c r="F39" s="12">
        <v>9.09735118589579E-5</v>
      </c>
      <c r="G39" s="12">
        <v>2.5534773166435807E-4</v>
      </c>
      <c r="H39" s="12">
        <f>0.05*[1]Conc!J39</f>
        <v>5.4580251030284369E-2</v>
      </c>
      <c r="I39" s="12">
        <f>0.05*[1]Conc!K39</f>
        <v>2.7617264317105279E-2</v>
      </c>
      <c r="J39" s="12">
        <f>0.05*[1]Conc!M39</f>
        <v>9.1416234887737474E-4</v>
      </c>
      <c r="K39" s="13">
        <v>1.3817166960219338E-4</v>
      </c>
      <c r="L39" s="12">
        <v>2.3625351485684072E-4</v>
      </c>
      <c r="M39" s="17">
        <v>5.8198063973064005E-8</v>
      </c>
      <c r="N39" s="12">
        <f>0.05*[1]Conc!S39</f>
        <v>0.17474084714170898</v>
      </c>
      <c r="O39" s="12">
        <v>1.850408175315576E-5</v>
      </c>
      <c r="P39" s="12">
        <f>0.05*[1]Conc!U39</f>
        <v>6.3663879341302014E-3</v>
      </c>
      <c r="Q39" s="13">
        <v>5.9978624805485763E-4</v>
      </c>
      <c r="R39" s="13">
        <v>5.4167855127481646E-4</v>
      </c>
      <c r="S39" s="12">
        <f>0.05*[1]Conc!X39</f>
        <v>1.3613861386138611E-3</v>
      </c>
      <c r="T39" s="16">
        <v>7.7938131503727404E-3</v>
      </c>
      <c r="U39" s="16">
        <v>3.9395475456491559E-2</v>
      </c>
      <c r="V39" s="16">
        <v>4.9648334456704128E-2</v>
      </c>
      <c r="W39" s="16">
        <v>0.39854219001188218</v>
      </c>
      <c r="X39" s="16">
        <v>4.4889818715568325E-2</v>
      </c>
      <c r="Y39" s="16">
        <v>0.10826550258296949</v>
      </c>
      <c r="Z39" s="16">
        <v>0.29073174574429539</v>
      </c>
      <c r="AA39" s="16">
        <f>0.05*Conc!AA39</f>
        <v>1.2273693022169692E-2</v>
      </c>
      <c r="AB39" s="16">
        <v>1.2626527383289803E-2</v>
      </c>
      <c r="AC39" s="16">
        <f>(I39^2+AB39^2)^0.5</f>
        <v>3.0366799010133151E-2</v>
      </c>
      <c r="AD39" s="16">
        <v>2.7457157017861559E-2</v>
      </c>
      <c r="AE39" s="16">
        <v>4.7889780590556423E-2</v>
      </c>
      <c r="AF39" s="12">
        <v>5.1925828085622623</v>
      </c>
    </row>
    <row r="40" spans="1:32" x14ac:dyDescent="0.25">
      <c r="A40" s="14">
        <v>40638.59375</v>
      </c>
      <c r="B40" s="12">
        <f>0.05*[1]Conc!B40</f>
        <v>9.5409825050997182E-2</v>
      </c>
      <c r="C40" s="13">
        <v>2.0405106236027291E-3</v>
      </c>
      <c r="D40" s="12">
        <v>7.2464146040580543E-4</v>
      </c>
      <c r="E40" s="16">
        <v>7.2999999999999996E-4</v>
      </c>
      <c r="F40" s="12">
        <v>1.2794707388358978E-4</v>
      </c>
      <c r="G40" s="12">
        <v>2.6593198450279809E-4</v>
      </c>
      <c r="H40" s="12">
        <f>0.05*[1]Conc!J40</f>
        <v>5.8903399524833748E-2</v>
      </c>
      <c r="I40" s="12">
        <f>0.05*[1]Conc!K40</f>
        <v>2.8580899753354174E-2</v>
      </c>
      <c r="J40" s="12">
        <f>0.05*[1]Conc!M40</f>
        <v>9.8963165629275011E-4</v>
      </c>
      <c r="K40" s="13">
        <v>1.4549643791965405E-4</v>
      </c>
      <c r="L40" s="12">
        <v>4.1870707636040819E-5</v>
      </c>
      <c r="M40" s="12">
        <f>0.05*[1]Conc!R40</f>
        <v>1.7879804751393917E-5</v>
      </c>
      <c r="N40" s="12">
        <f>0.05*[1]Conc!S40</f>
        <v>0.20939927639098641</v>
      </c>
      <c r="O40" s="12">
        <v>3.6692412630555918E-5</v>
      </c>
      <c r="P40" s="12">
        <f>0.05*[1]Conc!U40</f>
        <v>6.0187207073899227E-3</v>
      </c>
      <c r="Q40" s="13">
        <v>6.4767095347584172E-4</v>
      </c>
      <c r="R40" s="13">
        <v>8.4000000000000003E-4</v>
      </c>
      <c r="S40" s="12">
        <f>0.05*[1]Conc!X40</f>
        <v>8.5014683903488614E-4</v>
      </c>
      <c r="T40" s="16">
        <v>7.481809622743185E-3</v>
      </c>
      <c r="U40" s="16">
        <v>3.7891783132423022E-2</v>
      </c>
      <c r="V40" s="16">
        <v>4.5243971989833869E-2</v>
      </c>
      <c r="W40" s="16">
        <v>0.3785367451352275</v>
      </c>
      <c r="X40" s="16">
        <v>7.1766824915905247E-2</v>
      </c>
      <c r="Y40" s="16">
        <v>0.10203199179330583</v>
      </c>
      <c r="Z40" s="16">
        <v>0.28007133144070429</v>
      </c>
      <c r="AA40" s="16">
        <f>0.05*Conc!AA40</f>
        <v>1.1385595343178186E-2</v>
      </c>
      <c r="AB40" s="16">
        <v>1.1472075768781162E-2</v>
      </c>
      <c r="AC40" s="16">
        <f>(I40^2+AB40^2)^0.5</f>
        <v>3.0797343280808111E-2</v>
      </c>
      <c r="AD40" s="16">
        <v>2.3591263687763916E-2</v>
      </c>
      <c r="AE40" s="16">
        <v>5.8209676264999871E-2</v>
      </c>
      <c r="AF40" s="12">
        <v>4.2191223835720555</v>
      </c>
    </row>
    <row r="41" spans="1:32" x14ac:dyDescent="0.25">
      <c r="A41" s="14">
        <v>40643.628472222219</v>
      </c>
      <c r="B41" s="12">
        <f>0.05*[1]Conc!B41</f>
        <v>0.19250153554775729</v>
      </c>
      <c r="C41" s="13">
        <v>1.8830456285465192E-4</v>
      </c>
      <c r="D41" s="12">
        <v>6.5049068322120172E-4</v>
      </c>
      <c r="E41" s="16">
        <v>1.8666666666666669E-4</v>
      </c>
      <c r="F41" s="12">
        <v>1.8638390060623687E-4</v>
      </c>
      <c r="G41" s="12">
        <v>3.1058315161942108E-4</v>
      </c>
      <c r="H41" s="12">
        <f>0.05*[1]Conc!J41</f>
        <v>0.13136450784134571</v>
      </c>
      <c r="I41" s="12">
        <f>0.05*[1]Conc!K41</f>
        <v>5.6530408797376419E-2</v>
      </c>
      <c r="J41" s="12">
        <f>0.05*[1]Conc!M41</f>
        <v>2.0971126552309541E-3</v>
      </c>
      <c r="K41" s="13">
        <v>1.9898875798796801E-4</v>
      </c>
      <c r="L41" s="16">
        <v>2.2416666666666668E-4</v>
      </c>
      <c r="M41" s="12">
        <f>0.05*[1]Conc!R41</f>
        <v>5.0232123177822024E-5</v>
      </c>
      <c r="N41" s="12">
        <f>0.05*[1]Conc!S41</f>
        <v>0.39517923372948255</v>
      </c>
      <c r="O41" s="12">
        <v>8.1078661462124195E-5</v>
      </c>
      <c r="P41" s="12">
        <f>0.05*[1]Conc!U41</f>
        <v>1.4182697402314698E-2</v>
      </c>
      <c r="Q41" s="13">
        <v>8.0792060193075942E-4</v>
      </c>
      <c r="R41" s="13">
        <v>7.6261538098915625E-4</v>
      </c>
      <c r="S41" s="12">
        <f>0.05*[1]Conc!X41</f>
        <v>5.9778215603383618E-4</v>
      </c>
      <c r="T41" s="16">
        <v>2.2322530090582039E-2</v>
      </c>
      <c r="U41" s="16">
        <v>6.6356309646182471E-2</v>
      </c>
      <c r="V41" s="16">
        <v>6.8768482045374973E-2</v>
      </c>
      <c r="W41" s="16">
        <v>0.40327799461413605</v>
      </c>
      <c r="X41" s="16">
        <v>8.7828685258964145E-2</v>
      </c>
      <c r="Y41" s="16">
        <v>0.13558211598052236</v>
      </c>
      <c r="Z41" s="16">
        <v>0.31500664010624169</v>
      </c>
      <c r="AA41" s="16">
        <f>0.05*Conc!AA41</f>
        <v>1.1823668093182825E-2</v>
      </c>
      <c r="AB41" s="16">
        <v>1.7175741478530324E-2</v>
      </c>
      <c r="AC41" s="16">
        <f>(I41^2+AB41^2)^0.5</f>
        <v>5.9082088776005542E-2</v>
      </c>
      <c r="AD41" s="16">
        <v>3.0571049136786189E-2</v>
      </c>
      <c r="AE41" s="16">
        <v>7.9052678176184166E-2</v>
      </c>
      <c r="AF41" s="12">
        <v>5.7206134865038827</v>
      </c>
    </row>
    <row r="42" spans="1:32" x14ac:dyDescent="0.25">
      <c r="A42" s="14">
        <v>40645.572916666664</v>
      </c>
      <c r="B42" s="12">
        <f>0.05*[1]Conc!B42</f>
        <v>8.7654674338219815E-2</v>
      </c>
      <c r="C42" s="13">
        <v>2.0405106236027291E-3</v>
      </c>
      <c r="D42" s="12">
        <v>6.0251151138867123E-4</v>
      </c>
      <c r="E42" s="16">
        <v>1.3583333333333335E-4</v>
      </c>
      <c r="F42" s="12">
        <v>1.0249213125243266E-4</v>
      </c>
      <c r="G42" s="12">
        <v>1.7567104640326276E-4</v>
      </c>
      <c r="H42" s="12">
        <f>0.05*[1]Conc!J42</f>
        <v>5.2444667018377356E-2</v>
      </c>
      <c r="I42" s="12">
        <f>0.05*[1]Conc!K42</f>
        <v>2.7031498869124926E-2</v>
      </c>
      <c r="J42" s="12">
        <f>0.05*[1]Conc!M42</f>
        <v>9.5326013554170193E-4</v>
      </c>
      <c r="K42" s="13">
        <v>1.3323037320182841E-4</v>
      </c>
      <c r="L42" s="12">
        <v>2.4772016253653374E-5</v>
      </c>
      <c r="M42" s="12">
        <f>0.05*[1]Conc!R42</f>
        <v>1.6627398534798765E-5</v>
      </c>
      <c r="N42" s="12">
        <f>0.05*[1]Conc!S42</f>
        <v>0.17460831864324802</v>
      </c>
      <c r="O42" s="12">
        <v>1.2816293219838539E-5</v>
      </c>
      <c r="P42" s="12">
        <f>0.05*[1]Conc!U42</f>
        <v>6.3082334911537382E-3</v>
      </c>
      <c r="Q42" s="13">
        <v>1.1644074784778165E-3</v>
      </c>
      <c r="R42" s="13">
        <v>3.6990628047610163E-4</v>
      </c>
      <c r="S42" s="12">
        <f>0.05*[1]Conc!X42</f>
        <v>1.3270026040295639E-3</v>
      </c>
      <c r="T42" s="16">
        <v>1.5180304958836077E-2</v>
      </c>
      <c r="U42" s="16">
        <v>5.4834559203896169E-2</v>
      </c>
      <c r="V42" s="16">
        <v>2.2997829982256447E-3</v>
      </c>
      <c r="W42" s="16">
        <v>0.32393211535013255</v>
      </c>
      <c r="X42" s="16">
        <v>9.300561467211324E-2</v>
      </c>
      <c r="Y42" s="16">
        <v>0.12417208801923112</v>
      </c>
      <c r="Z42" s="16">
        <v>0.23398964563686189</v>
      </c>
      <c r="AA42" s="16">
        <f>0.05*Conc!AA42</f>
        <v>2.1141355464219077E-2</v>
      </c>
      <c r="AB42" s="16">
        <v>1.2287962075747645E-2</v>
      </c>
      <c r="AC42" s="16">
        <f>(I42^2+AB42^2)^0.5</f>
        <v>2.9693365304163732E-2</v>
      </c>
      <c r="AD42" s="16">
        <v>2.1684532965185674E-2</v>
      </c>
      <c r="AE42" s="16">
        <v>2.7173968682233096E-2</v>
      </c>
      <c r="AF42" s="12">
        <v>5.1845087645246695</v>
      </c>
    </row>
    <row r="43" spans="1:32" x14ac:dyDescent="0.25">
      <c r="A43" s="14">
        <v>40647.607638888891</v>
      </c>
      <c r="B43" s="12">
        <f>0.05*[1]Conc!B43</f>
        <v>6.1471933703928533E-2</v>
      </c>
      <c r="C43" s="13">
        <v>2.0405106236027291E-3</v>
      </c>
      <c r="D43" s="12">
        <v>4.1038880540508011E-4</v>
      </c>
      <c r="E43" s="16">
        <v>1.2750000000000001E-4</v>
      </c>
      <c r="F43" s="12">
        <v>1.8467933860534459E-5</v>
      </c>
      <c r="G43" s="12">
        <v>2.7156945257311564E-4</v>
      </c>
      <c r="H43" s="12">
        <f>0.05*[1]Conc!J43</f>
        <v>3.3065248703523543E-2</v>
      </c>
      <c r="I43" s="12">
        <f>0.05*[1]Conc!K43</f>
        <v>1.6238052790662576E-2</v>
      </c>
      <c r="J43" s="12">
        <f>0.05*[1]Conc!M43</f>
        <v>6.1866415702731183E-4</v>
      </c>
      <c r="K43" s="13">
        <v>9.6434400143164458E-5</v>
      </c>
      <c r="L43" s="16">
        <v>2.475E-4</v>
      </c>
      <c r="M43" s="17">
        <v>3.599532109051729E-5</v>
      </c>
      <c r="N43" s="12">
        <f>0.05*[1]Conc!S43</f>
        <v>0.11227274194672431</v>
      </c>
      <c r="O43" s="12">
        <v>1.1642935273636197E-5</v>
      </c>
      <c r="P43" s="12">
        <f>0.05*[1]Conc!U43</f>
        <v>4.2398984576697291E-3</v>
      </c>
      <c r="Q43" s="13">
        <v>4.6010375784924962E-4</v>
      </c>
      <c r="R43" s="13">
        <v>3.3823773461229555E-4</v>
      </c>
      <c r="S43" s="12">
        <f>0.05*[1]Conc!X43</f>
        <v>1.1490339123084151E-3</v>
      </c>
      <c r="T43" s="16">
        <v>2.1380763911615617E-2</v>
      </c>
      <c r="U43" s="16">
        <v>3.1574124572050083E-2</v>
      </c>
      <c r="V43" s="16">
        <v>5.3031282981678167E-3</v>
      </c>
      <c r="W43" s="16">
        <v>0.15733793323590373</v>
      </c>
      <c r="X43" s="16">
        <v>6.4927207059612024E-2</v>
      </c>
      <c r="Y43" s="16">
        <v>8.0358472651450283E-2</v>
      </c>
      <c r="Z43" s="16">
        <v>0.1233663476933388</v>
      </c>
      <c r="AA43" s="16">
        <f>0.05*Conc!AA43</f>
        <v>1.3031984212681987E-2</v>
      </c>
      <c r="AB43" s="16">
        <v>7.4794280820642675E-3</v>
      </c>
      <c r="AC43" s="16">
        <f>(I43^2+AB43^2)^0.5</f>
        <v>1.7877813145547646E-2</v>
      </c>
      <c r="AD43" s="16">
        <v>1.1563558848717284E-2</v>
      </c>
      <c r="AE43" s="16">
        <v>1.8114458055627957E-2</v>
      </c>
      <c r="AF43" s="12">
        <v>1.3400194636590113</v>
      </c>
    </row>
    <row r="44" spans="1:32" x14ac:dyDescent="0.25">
      <c r="A44" s="14">
        <v>40649.645833333336</v>
      </c>
      <c r="B44" s="12">
        <f>0.05*[1]Conc!B44</f>
        <v>5.0663772200109827E-2</v>
      </c>
      <c r="C44" s="13">
        <v>4.9259371527051729E-5</v>
      </c>
      <c r="D44" s="12">
        <v>2.3165422330908713E-4</v>
      </c>
      <c r="E44" s="13">
        <v>1.5554721225670353E-4</v>
      </c>
      <c r="F44" s="12">
        <v>2.0554598646189319E-5</v>
      </c>
      <c r="G44" s="12">
        <v>1.3131665422215423E-4</v>
      </c>
      <c r="H44" s="12">
        <f>0.05*[1]Conc!J44</f>
        <v>3.1575265219527492E-2</v>
      </c>
      <c r="I44" s="12">
        <f>0.05*[1]Conc!K44</f>
        <v>1.3231731877066609E-2</v>
      </c>
      <c r="J44" s="12">
        <f>0.05*[1]Conc!M44</f>
        <v>5.6207862151671823E-4</v>
      </c>
      <c r="K44" s="13">
        <v>6.4847866226987652E-5</v>
      </c>
      <c r="L44" s="12">
        <v>3.6337504955895512E-5</v>
      </c>
      <c r="M44" s="17">
        <v>5.8198063973064005E-8</v>
      </c>
      <c r="N44" s="12">
        <f>0.05*[1]Conc!S44</f>
        <v>9.4378240379733219E-2</v>
      </c>
      <c r="O44" s="12">
        <v>1.7828513726092779E-5</v>
      </c>
      <c r="P44" s="12">
        <f>0.05*[1]Conc!U44</f>
        <v>4.1726050237506493E-3</v>
      </c>
      <c r="Q44" s="13">
        <v>1.5139520157223018E-4</v>
      </c>
      <c r="R44" s="13">
        <v>2.5132241612336607E-4</v>
      </c>
      <c r="S44" s="12">
        <f>0.05*[1]Conc!X44</f>
        <v>1.0194057404211152E-3</v>
      </c>
      <c r="T44" s="16">
        <v>9.0601728758097841E-3</v>
      </c>
      <c r="U44" s="16">
        <v>2.9019940877585748E-2</v>
      </c>
      <c r="V44" s="16">
        <v>3.9108375478977657E-3</v>
      </c>
      <c r="W44" s="16">
        <v>0.1428428102719147</v>
      </c>
      <c r="X44" s="16">
        <v>4.4971885507614925E-2</v>
      </c>
      <c r="Y44" s="16">
        <v>6.2172586250741714E-2</v>
      </c>
      <c r="Z44" s="16">
        <v>0.10392235172784041</v>
      </c>
      <c r="AA44" s="16">
        <f>0.05*Conc!AA44</f>
        <v>1.1467215252465315E-2</v>
      </c>
      <c r="AB44" s="16">
        <v>5.6110027973213525E-3</v>
      </c>
      <c r="AC44" s="16">
        <f>(I44^2+AB44^2)^0.5</f>
        <v>1.4372267770193006E-2</v>
      </c>
      <c r="AD44" s="16">
        <v>9.6754153598372482E-3</v>
      </c>
      <c r="AE44" s="16">
        <v>1.5615950382865697E-2</v>
      </c>
      <c r="AF44" s="12">
        <v>2.251243943679317</v>
      </c>
    </row>
    <row r="45" spans="1:32" x14ac:dyDescent="0.25">
      <c r="A45" s="14">
        <v>40652.611111111109</v>
      </c>
      <c r="B45" s="12">
        <f>0.05*[1]Conc!B45</f>
        <v>3.3843518580045931E-2</v>
      </c>
      <c r="C45" s="13">
        <v>2.0405106236027291E-3</v>
      </c>
      <c r="D45" s="12">
        <v>4.224958823399118E-4</v>
      </c>
      <c r="E45" s="13">
        <v>8.6345212522524983E-5</v>
      </c>
      <c r="F45" s="12">
        <v>2.7305173470367191E-5</v>
      </c>
      <c r="G45" s="12">
        <v>8.6700068664584577E-5</v>
      </c>
      <c r="H45" s="12">
        <f>0.05*[1]Conc!J45</f>
        <v>1.9213813025597864E-2</v>
      </c>
      <c r="I45" s="12">
        <f>0.05*[1]Conc!K45</f>
        <v>1.157580791636211E-2</v>
      </c>
      <c r="J45" s="12">
        <f>0.05*[1]Conc!M45</f>
        <v>4.7712354456922205E-4</v>
      </c>
      <c r="K45" s="13">
        <v>7.4923789251408356E-5</v>
      </c>
      <c r="L45" s="12">
        <v>3.1653932876504692E-5</v>
      </c>
      <c r="M45" s="12">
        <f>0.05*[1]Conc!R45</f>
        <v>7.1768291165815455E-6</v>
      </c>
      <c r="N45" s="12">
        <f>0.05*[1]Conc!S45</f>
        <v>5.0666127686594169E-2</v>
      </c>
      <c r="O45" s="12">
        <v>6.3723616681900171E-6</v>
      </c>
      <c r="P45" s="12">
        <f>0.05*[1]Conc!U45</f>
        <v>3.2202213509941614E-3</v>
      </c>
      <c r="Q45" s="13">
        <v>7.4558826352433911E-4</v>
      </c>
      <c r="R45" s="13">
        <v>2.7648235024844769E-4</v>
      </c>
      <c r="S45" s="12">
        <f>0.05*[1]Conc!X45</f>
        <v>1.0044835020414794E-3</v>
      </c>
      <c r="T45" s="16">
        <v>6.6082085301565384E-3</v>
      </c>
      <c r="U45" s="16">
        <v>2.1670150753466299E-2</v>
      </c>
      <c r="V45" s="16">
        <v>4.7922349000025068E-3</v>
      </c>
      <c r="W45" s="16">
        <v>0.20394841986653481</v>
      </c>
      <c r="X45" s="16">
        <v>2.7098264362798465E-2</v>
      </c>
      <c r="Y45" s="16">
        <v>5.6032458239165396E-2</v>
      </c>
      <c r="Z45" s="16">
        <v>0.15154776179608892</v>
      </c>
      <c r="AA45" s="16">
        <f>0.05*Conc!AA45</f>
        <v>8.2324988540981737E-3</v>
      </c>
      <c r="AB45" s="16">
        <v>7.1945228793563621E-3</v>
      </c>
      <c r="AC45" s="16">
        <f>(I45^2+AB45^2)^0.5</f>
        <v>1.3629397946281189E-2</v>
      </c>
      <c r="AD45" s="16">
        <v>1.3877914140939709E-2</v>
      </c>
      <c r="AE45" s="16">
        <v>1.1073597427212097E-2</v>
      </c>
      <c r="AF45" s="12">
        <v>1.7283539673249495</v>
      </c>
    </row>
    <row r="46" spans="1:32" x14ac:dyDescent="0.25">
      <c r="A46" s="14">
        <v>40655.635416666664</v>
      </c>
      <c r="B46" s="12">
        <f>0.05*[1]Conc!B46</f>
        <v>2.1493413777267569E-2</v>
      </c>
      <c r="C46" s="13">
        <v>5.8634797396120279E-5</v>
      </c>
      <c r="D46" s="12">
        <v>4.4715112956365214E-4</v>
      </c>
      <c r="E46" s="13">
        <v>7.6184599233521935E-5</v>
      </c>
      <c r="F46" s="16">
        <v>6.6666666666666675E-6</v>
      </c>
      <c r="G46" s="12">
        <v>7.3155290181076122E-5</v>
      </c>
      <c r="H46" s="12">
        <f>0.05*[1]Conc!J46</f>
        <v>1.2482792608547205E-2</v>
      </c>
      <c r="I46" s="12">
        <f>0.05*[1]Conc!K46</f>
        <v>1.0173932998866958E-2</v>
      </c>
      <c r="J46" s="12">
        <f>0.05*[1]Conc!M46</f>
        <v>2.328363603313248E-4</v>
      </c>
      <c r="K46" s="13">
        <v>5.2503162735580615E-5</v>
      </c>
      <c r="L46" s="12">
        <v>8.108933484560327E-6</v>
      </c>
      <c r="M46" s="12">
        <f>0.05*[1]Conc!R46</f>
        <v>4.3129485933872883E-6</v>
      </c>
      <c r="N46" s="12">
        <f>0.05*[1]Conc!S46</f>
        <v>3.3208219844785773E-2</v>
      </c>
      <c r="O46" s="12">
        <v>8.8147343954580161E-6</v>
      </c>
      <c r="P46" s="12">
        <f>0.05*[1]Conc!U46</f>
        <v>1.8857911849816903E-3</v>
      </c>
      <c r="Q46" s="13">
        <v>1.3153969231687751E-4</v>
      </c>
      <c r="R46" s="13">
        <v>2.721347645572967E-4</v>
      </c>
      <c r="S46" s="12">
        <f>0.05*[1]Conc!X46</f>
        <v>1.4655501676907397E-3</v>
      </c>
      <c r="T46" s="16">
        <v>4.6460786822371284E-3</v>
      </c>
      <c r="U46" s="16">
        <v>2.3245089595747163E-2</v>
      </c>
      <c r="V46" s="16">
        <v>4.0341486200640118E-3</v>
      </c>
      <c r="W46" s="16">
        <v>0.31628016878607529</v>
      </c>
      <c r="X46" s="16">
        <v>3.5523978685612786E-2</v>
      </c>
      <c r="Y46" s="16">
        <v>7.4407520893336049E-2</v>
      </c>
      <c r="Z46" s="16">
        <v>0.23334901955234119</v>
      </c>
      <c r="AA46" s="16">
        <f>0.05*Conc!AA46</f>
        <v>9.2762396984000066E-3</v>
      </c>
      <c r="AB46" s="16">
        <v>9.5001875269791151E-3</v>
      </c>
      <c r="AC46" s="16">
        <f>(I46^2+AB46^2)^0.5</f>
        <v>1.3919859040708839E-2</v>
      </c>
      <c r="AD46" s="16">
        <v>2.1284312129811127E-2</v>
      </c>
      <c r="AE46" s="16">
        <v>1.1842505643500596E-2</v>
      </c>
      <c r="AF46" s="12">
        <v>2.3381233929494449</v>
      </c>
    </row>
    <row r="47" spans="1:32" x14ac:dyDescent="0.25">
      <c r="A47" s="14">
        <v>40658.59375</v>
      </c>
      <c r="B47" s="12">
        <f>0.05*[1]Conc!B47</f>
        <v>2.7207237965175823E-2</v>
      </c>
      <c r="C47" s="13">
        <v>6.9963968049770615E-5</v>
      </c>
      <c r="D47" s="12">
        <v>3.5077535905314659E-4</v>
      </c>
      <c r="E47" s="16">
        <v>7.2999999999999996E-4</v>
      </c>
      <c r="F47" s="12">
        <v>1.9334359849778103E-5</v>
      </c>
      <c r="G47" s="12">
        <v>7.3622460452941842E-5</v>
      </c>
      <c r="H47" s="12">
        <f>0.05*[1]Conc!J47</f>
        <v>1.3721953453966085E-2</v>
      </c>
      <c r="I47" s="12">
        <f>0.05*[1]Conc!K47</f>
        <v>9.5074428132468428E-3</v>
      </c>
      <c r="J47" s="12">
        <f>0.05*[1]Conc!M47</f>
        <v>2.7043461932400138E-4</v>
      </c>
      <c r="K47" s="13">
        <v>4.7106864307120367E-5</v>
      </c>
      <c r="L47" s="16">
        <v>2.475E-4</v>
      </c>
      <c r="M47" s="17">
        <v>5.8198063973064005E-8</v>
      </c>
      <c r="N47" s="12">
        <f>0.05*[1]Conc!S47</f>
        <v>4.115364743370889E-2</v>
      </c>
      <c r="O47" s="16">
        <v>2.1250000000000002E-4</v>
      </c>
      <c r="P47" s="12">
        <f>0.05*[1]Conc!U47</f>
        <v>2.1111869807670419E-3</v>
      </c>
      <c r="Q47" s="13">
        <v>3.6462482455142082E-4</v>
      </c>
      <c r="R47" s="13">
        <v>1.9928303175145102E-4</v>
      </c>
      <c r="S47" s="12">
        <f>0.05*[1]Conc!X47</f>
        <v>1.2124530556503926E-3</v>
      </c>
      <c r="T47" s="16">
        <v>5.2470556206163877E-3</v>
      </c>
      <c r="U47" s="16">
        <v>2.9327707962688004E-2</v>
      </c>
      <c r="V47" s="16">
        <v>2.7562038164905523E-3</v>
      </c>
      <c r="W47" s="16">
        <v>0.27549580973427124</v>
      </c>
      <c r="X47" s="16">
        <v>5.3453822684591923E-2</v>
      </c>
      <c r="Y47" s="16">
        <v>8.582270120731661E-2</v>
      </c>
      <c r="Z47" s="16">
        <v>0.20600812908505223</v>
      </c>
      <c r="AA47" s="16">
        <f>0.05*Conc!AA47</f>
        <v>1.4287037703460785E-2</v>
      </c>
      <c r="AB47" s="16">
        <v>9.2277784585476901E-3</v>
      </c>
      <c r="AC47" s="16">
        <f>(I47^2+AB47^2)^0.5</f>
        <v>1.3249277871914222E-2</v>
      </c>
      <c r="AD47" s="16">
        <v>1.8771249540480314E-2</v>
      </c>
      <c r="AE47" s="16">
        <v>1.2559166405320255E-2</v>
      </c>
      <c r="AF47" s="12">
        <v>2.0558032713260816</v>
      </c>
    </row>
    <row r="48" spans="1:32" x14ac:dyDescent="0.25">
      <c r="A48" s="14">
        <v>40660.607638888891</v>
      </c>
      <c r="B48" s="12">
        <f>0.05*[1]Conc!B48</f>
        <v>2.1755408922180346E-2</v>
      </c>
      <c r="C48" s="13">
        <v>4.1465861653880838E-5</v>
      </c>
      <c r="D48" s="12">
        <v>3.029885717238779E-4</v>
      </c>
      <c r="E48" s="13">
        <v>8.8822578958494073E-5</v>
      </c>
      <c r="F48" s="12">
        <v>1.6893664721674482E-5</v>
      </c>
      <c r="G48" s="12">
        <v>1.0025411524946948E-4</v>
      </c>
      <c r="H48" s="12">
        <f>0.05*[1]Conc!J48</f>
        <v>1.2742260536348858E-2</v>
      </c>
      <c r="I48" s="12">
        <f>0.05*[1]Conc!K48</f>
        <v>6.4780188649371327E-3</v>
      </c>
      <c r="J48" s="12">
        <f>0.05*[1]Conc!M48</f>
        <v>2.6149707697891198E-4</v>
      </c>
      <c r="K48" s="13">
        <v>5.4014755320515221E-5</v>
      </c>
      <c r="L48" s="12">
        <v>1.5863548181585883E-5</v>
      </c>
      <c r="M48" s="12">
        <f>0.05*[1]Conc!R48</f>
        <v>4.4288691026578304E-6</v>
      </c>
      <c r="N48" s="12">
        <f>0.05*[1]Conc!S48</f>
        <v>2.9341888520833966E-2</v>
      </c>
      <c r="O48" s="12">
        <v>4.0419943604550747E-6</v>
      </c>
      <c r="P48" s="12">
        <f>0.05*[1]Conc!U48</f>
        <v>2.0163848336989892E-3</v>
      </c>
      <c r="Q48" s="13">
        <v>2.8638806430014669E-4</v>
      </c>
      <c r="R48" s="13">
        <v>2.3457254861705514E-4</v>
      </c>
      <c r="S48" s="12">
        <f>0.05*[1]Conc!X48</f>
        <v>5.8156235921545956E-4</v>
      </c>
      <c r="T48" s="16">
        <v>5.3486663923360102E-3</v>
      </c>
      <c r="U48" s="16">
        <v>2.5738711043945386E-2</v>
      </c>
      <c r="V48" s="16">
        <v>3.2254892775007739E-3</v>
      </c>
      <c r="W48" s="16">
        <v>6.2792043022688177E-2</v>
      </c>
      <c r="X48" s="16">
        <v>9.7984452823162496E-3</v>
      </c>
      <c r="Y48" s="16">
        <v>2.2978813301393949E-2</v>
      </c>
      <c r="Z48" s="16">
        <v>4.5271932368706566E-2</v>
      </c>
      <c r="AA48" s="16">
        <f>0.05*Conc!AA48</f>
        <v>5.1253551833471194E-3</v>
      </c>
      <c r="AB48" s="16">
        <v>2.3900830352443256E-3</v>
      </c>
      <c r="AC48" s="16">
        <f>(I48^2+AB48^2)^0.5</f>
        <v>6.9048696823216082E-3</v>
      </c>
      <c r="AD48" s="16">
        <v>3.9763104279233316E-3</v>
      </c>
      <c r="AE48" s="16">
        <v>3.2100515971483718E-3</v>
      </c>
      <c r="AF48" s="12">
        <v>1.8204158091050675</v>
      </c>
    </row>
    <row r="49" spans="1:32" x14ac:dyDescent="0.25">
      <c r="A49" s="14">
        <v>40663.753472222219</v>
      </c>
      <c r="B49" s="12">
        <f>0.05*[1]Conc!B49</f>
        <v>2.1542723912568552E-2</v>
      </c>
      <c r="C49" s="13">
        <v>2.0405106236027291E-3</v>
      </c>
      <c r="D49" s="12">
        <v>2.2074458311148961E-4</v>
      </c>
      <c r="E49" s="13">
        <v>6.3832459672747831E-5</v>
      </c>
      <c r="F49" s="12">
        <v>1.6223252250328654E-5</v>
      </c>
      <c r="G49" s="12">
        <v>8.2527834280444239E-5</v>
      </c>
      <c r="H49" s="12">
        <f>0.05*[1]Conc!J49</f>
        <v>9.8182783570241738E-3</v>
      </c>
      <c r="I49" s="12">
        <f>0.05*[1]Conc!K49</f>
        <v>5.6634479677840485E-3</v>
      </c>
      <c r="J49" s="12">
        <f>0.05*[1]Conc!M49</f>
        <v>1.9560565347279832E-4</v>
      </c>
      <c r="K49" s="13">
        <v>4.2921933552939188E-5</v>
      </c>
      <c r="L49" s="12">
        <v>1.1257980912883486E-5</v>
      </c>
      <c r="M49" s="17">
        <v>5.8198063973064005E-8</v>
      </c>
      <c r="N49" s="12">
        <f>0.05*[1]Conc!S49</f>
        <v>2.8229736222865117E-2</v>
      </c>
      <c r="O49" s="12">
        <v>7.0661598169703611E-6</v>
      </c>
      <c r="P49" s="12">
        <f>0.05*[1]Conc!U49</f>
        <v>1.4975568759734263E-3</v>
      </c>
      <c r="Q49" s="13">
        <v>4.8052952704668716E-4</v>
      </c>
      <c r="R49" s="13">
        <v>1.856663649798037E-4</v>
      </c>
      <c r="S49" s="12">
        <f>0.05*[1]Conc!X49</f>
        <v>5.5976448977946994E-4</v>
      </c>
      <c r="T49" s="16">
        <v>6.6232946176714722E-3</v>
      </c>
      <c r="U49" s="16">
        <v>1.7831851785967291E-2</v>
      </c>
      <c r="V49" s="16">
        <v>1.8382341856860262E-3</v>
      </c>
      <c r="W49" s="16">
        <v>8.6679569347204222E-2</v>
      </c>
      <c r="X49" s="16">
        <v>2.5548448784963314E-2</v>
      </c>
      <c r="Y49" s="16">
        <v>4.2868611333341633E-2</v>
      </c>
      <c r="Z49" s="16">
        <v>6.8262304776827612E-2</v>
      </c>
      <c r="AA49" s="16">
        <f>0.05*Conc!AA49</f>
        <v>9.2377763654049993E-3</v>
      </c>
      <c r="AB49" s="16">
        <v>3.714128195455997E-3</v>
      </c>
      <c r="AC49" s="16">
        <f>(I49^2+AB49^2)^0.5</f>
        <v>6.7726945255251608E-3</v>
      </c>
      <c r="AD49" s="16">
        <v>6.3629316741349966E-3</v>
      </c>
      <c r="AE49" s="16">
        <v>5.6914040316529959E-3</v>
      </c>
      <c r="AF49" s="12">
        <v>1.3257265658959003</v>
      </c>
    </row>
    <row r="50" spans="1:32" x14ac:dyDescent="0.25">
      <c r="A50" s="14">
        <v>40667.347222222219</v>
      </c>
      <c r="B50" s="12">
        <f>0.05*[1]Conc!B50</f>
        <v>4.6131442835648524E-2</v>
      </c>
      <c r="C50" s="13">
        <v>2.0405106236027291E-3</v>
      </c>
      <c r="D50" s="12">
        <v>3.4869041565081202E-4</v>
      </c>
      <c r="E50" s="16">
        <v>8.1666666666666682E-5</v>
      </c>
      <c r="F50" s="12">
        <v>5.1752102417134291E-5</v>
      </c>
      <c r="G50" s="12">
        <v>7.2571811155622753E-5</v>
      </c>
      <c r="H50" s="12">
        <f>0.05*[1]Conc!J50</f>
        <v>3.3364064394439369E-2</v>
      </c>
      <c r="I50" s="12">
        <f>0.05*[1]Conc!K50</f>
        <v>1.2230660889170504E-2</v>
      </c>
      <c r="J50" s="12">
        <f>0.05*[1]Conc!M50</f>
        <v>7.2970712455436889E-4</v>
      </c>
      <c r="K50" s="13">
        <v>8.257572093088777E-5</v>
      </c>
      <c r="L50" s="16">
        <v>2.475E-4</v>
      </c>
      <c r="M50" s="12">
        <f>0.05*[1]Conc!R50</f>
        <v>9.6789384536908962E-6</v>
      </c>
      <c r="N50" s="12">
        <f>0.05*[1]Conc!S50</f>
        <v>6.9729089983104217E-2</v>
      </c>
      <c r="O50" s="12">
        <v>3.6261997195809512E-5</v>
      </c>
      <c r="P50" s="12">
        <f>0.05*[1]Conc!U50</f>
        <v>5.7234329450193593E-3</v>
      </c>
      <c r="Q50" s="13">
        <v>1.6382299644781371E-4</v>
      </c>
      <c r="R50" s="13">
        <v>1.9702143004361297E-4</v>
      </c>
      <c r="S50" s="12">
        <f>0.05*[1]Conc!X50</f>
        <v>6.0160542036858332E-4</v>
      </c>
      <c r="T50" s="16">
        <v>4.5270318744194986E-3</v>
      </c>
      <c r="U50" s="16">
        <v>3.0112905456100746E-2</v>
      </c>
      <c r="V50" s="16">
        <v>4.9789722968852914E-3</v>
      </c>
      <c r="W50" s="16">
        <v>0.23704041329576012</v>
      </c>
      <c r="X50" s="16">
        <v>3.3431886033042105E-2</v>
      </c>
      <c r="Y50" s="16">
        <v>6.6894088570389157E-2</v>
      </c>
      <c r="Z50" s="16">
        <v>0.17643194955333683</v>
      </c>
      <c r="AA50" s="16">
        <f>0.05*Conc!AA50</f>
        <v>9.3245479960790655E-3</v>
      </c>
      <c r="AB50" s="16">
        <v>8.9087213364669997E-3</v>
      </c>
      <c r="AC50" s="16">
        <f>(I50^2+AB50^2)^0.5</f>
        <v>1.51312386022E-2</v>
      </c>
      <c r="AD50" s="16">
        <v>1.6183238726591328E-2</v>
      </c>
      <c r="AE50" s="16">
        <v>1.4909945545783697E-2</v>
      </c>
      <c r="AF50" s="12">
        <v>5.446451465173785E-2</v>
      </c>
    </row>
    <row r="51" spans="1:32" x14ac:dyDescent="0.25">
      <c r="A51" s="14">
        <v>40671.402777777781</v>
      </c>
      <c r="B51" s="12">
        <f>0.05*[1]Conc!B51</f>
        <v>3.3967028043178686E-2</v>
      </c>
      <c r="C51" s="13">
        <v>3.1976139515464089E-5</v>
      </c>
      <c r="D51" s="12">
        <v>3.2054825968316872E-4</v>
      </c>
      <c r="E51" s="16">
        <v>7.0833333333333352E-5</v>
      </c>
      <c r="F51" s="12">
        <v>1.8055689087252028E-5</v>
      </c>
      <c r="G51" s="12">
        <v>1.0289159493147064E-4</v>
      </c>
      <c r="H51" s="12">
        <f>0.05*[1]Conc!J51</f>
        <v>1.5700102579287167E-2</v>
      </c>
      <c r="I51" s="12">
        <f>0.05*[1]Conc!K51</f>
        <v>8.137119728560219E-3</v>
      </c>
      <c r="J51" s="12">
        <f>0.05*[1]Conc!M51</f>
        <v>4.1521599797383598E-4</v>
      </c>
      <c r="K51" s="13">
        <v>7.617893464298619E-5</v>
      </c>
      <c r="L51" s="16">
        <v>9.0833333333333337E-5</v>
      </c>
      <c r="M51" s="12">
        <f>0.05*[1]Conc!R51</f>
        <v>4.4562418422694824E-6</v>
      </c>
      <c r="N51" s="12">
        <f>0.05*[1]Conc!S51</f>
        <v>4.488908558021841E-2</v>
      </c>
      <c r="O51" s="12">
        <v>1.0604102024499801E-5</v>
      </c>
      <c r="P51" s="12">
        <f>0.05*[1]Conc!U51</f>
        <v>2.4556637688208345E-3</v>
      </c>
      <c r="Q51" s="13">
        <v>2.8142332498821829E-4</v>
      </c>
      <c r="R51" s="13">
        <v>2.4509657434645715E-4</v>
      </c>
      <c r="S51" s="12">
        <f>0.05*[1]Conc!X51</f>
        <v>1.2489156399438147E-3</v>
      </c>
      <c r="T51" s="16">
        <v>5.949146294545178E-3</v>
      </c>
      <c r="U51" s="16">
        <v>2.3334980770944397E-2</v>
      </c>
      <c r="V51" s="16">
        <v>1.5240650980960541E-3</v>
      </c>
      <c r="W51" s="16">
        <v>0.21731694594449846</v>
      </c>
      <c r="X51" s="16">
        <v>3.8902356384873875E-2</v>
      </c>
      <c r="Y51" s="16">
        <v>7.3603319757165928E-2</v>
      </c>
      <c r="Z51" s="16">
        <v>0.17035691581146131</v>
      </c>
      <c r="AA51" s="16">
        <f>0.05*Conc!AA51</f>
        <v>1.2837939839880403E-2</v>
      </c>
      <c r="AB51" s="16">
        <v>7.7600720957364342E-3</v>
      </c>
      <c r="AC51" s="16">
        <f>(I51^2+AB51^2)^0.5</f>
        <v>1.1244173442630239E-2</v>
      </c>
      <c r="AD51" s="16">
        <v>1.5732519229022725E-2</v>
      </c>
      <c r="AE51" s="16">
        <v>9.9732435396771082E-3</v>
      </c>
      <c r="AF51" s="12">
        <v>1.2817911863823119</v>
      </c>
    </row>
    <row r="52" spans="1:32" x14ac:dyDescent="0.25">
      <c r="A52" s="14">
        <v>40674.635416666664</v>
      </c>
      <c r="B52" s="12">
        <f>0.05*[1]Conc!B52</f>
        <v>2.1648986882889923E-2</v>
      </c>
      <c r="C52" s="13">
        <v>2.0405106236027291E-3</v>
      </c>
      <c r="D52" s="12">
        <v>3.4617067024748628E-4</v>
      </c>
      <c r="E52" s="13">
        <v>1.112185563337369E-4</v>
      </c>
      <c r="F52" s="16">
        <v>6.6666666666666675E-6</v>
      </c>
      <c r="G52" s="12">
        <v>6.8153911458289265E-5</v>
      </c>
      <c r="H52" s="12">
        <f>0.05*[1]Conc!J52</f>
        <v>8.8259453550735868E-3</v>
      </c>
      <c r="I52" s="12">
        <f>0.05*[1]Conc!K52</f>
        <v>7.9880495787640598E-3</v>
      </c>
      <c r="J52" s="12">
        <f>0.05*[1]Conc!M52</f>
        <v>1.7681036858497386E-4</v>
      </c>
      <c r="K52" s="13">
        <v>4.0754622348043119E-5</v>
      </c>
      <c r="L52" s="12">
        <v>1.2868359079574864E-5</v>
      </c>
      <c r="M52" s="17">
        <v>2.6951563897248032E-5</v>
      </c>
      <c r="N52" s="12">
        <f>0.05*[1]Conc!S52</f>
        <v>2.8716048034458732E-2</v>
      </c>
      <c r="O52" s="16">
        <v>2.1250000000000002E-4</v>
      </c>
      <c r="P52" s="12">
        <f>0.05*[1]Conc!U52</f>
        <v>1.4322457824493186E-3</v>
      </c>
      <c r="Q52" s="13">
        <v>2.7030519770005168E-4</v>
      </c>
      <c r="R52" s="13">
        <v>2.3695539198155858E-4</v>
      </c>
      <c r="S52" s="12">
        <f>0.05*[1]Conc!X52</f>
        <v>1.1373983120824718E-3</v>
      </c>
      <c r="T52" s="16">
        <v>4.8188132987024342E-3</v>
      </c>
      <c r="U52" s="16">
        <v>2.0904926721659667E-2</v>
      </c>
      <c r="V52" s="16">
        <v>5.1729245363488262E-4</v>
      </c>
      <c r="W52" s="16">
        <v>0.21723470116168264</v>
      </c>
      <c r="X52" s="16">
        <v>4.1060120318130437E-2</v>
      </c>
      <c r="Y52" s="16">
        <v>7.1948287799889835E-2</v>
      </c>
      <c r="Z52" s="16">
        <v>0.15889001386471877</v>
      </c>
      <c r="AA52" s="16">
        <f>0.05*Conc!AA52</f>
        <v>1.1965683746270595E-2</v>
      </c>
      <c r="AB52" s="16">
        <v>6.7571551551315464E-3</v>
      </c>
      <c r="AC52" s="16">
        <f>(I52^2+AB52^2)^0.5</f>
        <v>1.0462699549509845E-2</v>
      </c>
      <c r="AD52" s="16">
        <v>1.4462771629719358E-2</v>
      </c>
      <c r="AE52" s="16">
        <v>8.0240164557196601E-3</v>
      </c>
      <c r="AF52" s="12">
        <v>0.97194214991691175</v>
      </c>
    </row>
    <row r="53" spans="1:32" x14ac:dyDescent="0.25">
      <c r="A53" s="14">
        <v>40677.65625</v>
      </c>
      <c r="B53" s="12">
        <f>0.05*[1]Conc!B53</f>
        <v>6.0507464963559326E-2</v>
      </c>
      <c r="C53" s="13">
        <v>2.0405106236027291E-3</v>
      </c>
      <c r="D53" s="12">
        <v>3.5643123010672164E-4</v>
      </c>
      <c r="E53" s="13">
        <v>1.6115626692725843E-4</v>
      </c>
      <c r="F53" s="12">
        <v>5.3540909017361633E-5</v>
      </c>
      <c r="G53" s="12">
        <v>9.5423229108157018E-5</v>
      </c>
      <c r="H53" s="12">
        <f>0.05*[1]Conc!J53</f>
        <v>3.2406457730900722E-2</v>
      </c>
      <c r="I53" s="12">
        <f>0.05*[1]Conc!K53</f>
        <v>1.5830292565548139E-2</v>
      </c>
      <c r="J53" s="12">
        <f>0.05*[1]Conc!M53</f>
        <v>5.8739929407032945E-4</v>
      </c>
      <c r="K53" s="13">
        <v>7.8420285885336141E-5</v>
      </c>
      <c r="L53" s="12">
        <v>2.9325845814920898E-5</v>
      </c>
      <c r="M53" s="17">
        <v>5.8198063973064005E-8</v>
      </c>
      <c r="N53" s="12">
        <f>0.05*[1]Conc!S53</f>
        <v>9.6987462467147956E-2</v>
      </c>
      <c r="O53" s="12">
        <v>4.7398836040628575E-5</v>
      </c>
      <c r="P53" s="12">
        <f>0.05*[1]Conc!U53</f>
        <v>4.8310414889707167E-3</v>
      </c>
      <c r="Q53" s="13">
        <v>3.6018348623853216E-4</v>
      </c>
      <c r="R53" s="13">
        <v>2.9103243254488347E-4</v>
      </c>
      <c r="S53" s="12">
        <f>0.05*[1]Conc!X53</f>
        <v>1.4473517235640437E-3</v>
      </c>
      <c r="T53" s="16">
        <v>7.5847558646086879E-3</v>
      </c>
      <c r="U53" s="16">
        <v>4.0980663922248528E-2</v>
      </c>
      <c r="V53" s="16">
        <v>4.1367621314552291E-3</v>
      </c>
      <c r="W53" s="16">
        <v>0.25919219387094383</v>
      </c>
      <c r="X53" s="16">
        <v>5.2688977688977692E-2</v>
      </c>
      <c r="Y53" s="16">
        <v>9.1983016983017002E-2</v>
      </c>
      <c r="Z53" s="16">
        <v>0.19239649239649242</v>
      </c>
      <c r="AA53" s="16">
        <f>0.05*Conc!AA53</f>
        <v>1.2398962426462427E-2</v>
      </c>
      <c r="AB53" s="16">
        <v>9.3309468309468301E-3</v>
      </c>
      <c r="AC53" s="16">
        <f>(I53^2+AB53^2)^0.5</f>
        <v>1.8375655946735764E-2</v>
      </c>
      <c r="AD53" s="16">
        <v>1.8360805860805861E-2</v>
      </c>
      <c r="AE53" s="16">
        <v>2.0759795759795759E-2</v>
      </c>
      <c r="AF53" s="12">
        <v>0.97946108796563103</v>
      </c>
    </row>
    <row r="54" spans="1:32" x14ac:dyDescent="0.25">
      <c r="A54" s="14">
        <v>40680.666666666664</v>
      </c>
      <c r="B54" s="12">
        <f>0.05*[1]Conc!B54</f>
        <v>0.10156545798747635</v>
      </c>
      <c r="C54" s="13">
        <v>2.0405106236027291E-3</v>
      </c>
      <c r="D54" s="12">
        <v>4.8471423162537184E-4</v>
      </c>
      <c r="E54" s="13">
        <v>3.4919886116901246E-4</v>
      </c>
      <c r="F54" s="12">
        <v>1.565328479200039E-4</v>
      </c>
      <c r="G54" s="12">
        <v>1.3963761675924195E-4</v>
      </c>
      <c r="H54" s="12">
        <f>0.05*[1]Conc!J54</f>
        <v>5.0259398468867671E-2</v>
      </c>
      <c r="I54" s="12">
        <f>0.05*[1]Conc!K54</f>
        <v>2.5476284091618298E-2</v>
      </c>
      <c r="J54" s="12">
        <f>0.05*[1]Conc!M54</f>
        <v>8.4499459110861481E-4</v>
      </c>
      <c r="K54" s="13">
        <v>1.209647570506286E-4</v>
      </c>
      <c r="L54" s="16">
        <v>2.8500000000000004E-4</v>
      </c>
      <c r="M54" s="12">
        <f>0.05*[1]Conc!R54</f>
        <v>1.4977711045226857E-5</v>
      </c>
      <c r="N54" s="12">
        <f>0.05*[1]Conc!S54</f>
        <v>0.16427709126464041</v>
      </c>
      <c r="O54" s="12">
        <v>3.6785997967128783E-5</v>
      </c>
      <c r="P54" s="12">
        <f>0.05*[1]Conc!U54</f>
        <v>7.1924733196030701E-3</v>
      </c>
      <c r="Q54" s="13">
        <v>1.1652317917992885E-3</v>
      </c>
      <c r="R54" s="13">
        <v>5.1798491751440634E-4</v>
      </c>
      <c r="S54" s="12">
        <f>0.05*[1]Conc!X54</f>
        <v>8.8357621335996182E-4</v>
      </c>
      <c r="T54" s="16">
        <v>6.271375785928777E-3</v>
      </c>
      <c r="U54" s="16">
        <v>3.881375169629693E-2</v>
      </c>
      <c r="V54" s="16">
        <v>6.67730239635705E-3</v>
      </c>
      <c r="W54" s="16">
        <v>0.35296719489796419</v>
      </c>
      <c r="X54" s="16">
        <v>5.4770593232131709E-2</v>
      </c>
      <c r="Y54" s="16">
        <v>0.12910997526382142</v>
      </c>
      <c r="Z54" s="16">
        <v>0.25609940994556379</v>
      </c>
      <c r="AA54" s="16">
        <f>0.05*Conc!AA54</f>
        <v>1.3990295111333574E-2</v>
      </c>
      <c r="AB54" s="16">
        <v>1.2378473916935457E-2</v>
      </c>
      <c r="AC54" s="16">
        <f>(I54^2+AB54^2)^0.5</f>
        <v>2.8324329959049252E-2</v>
      </c>
      <c r="AD54" s="16">
        <v>2.4206562668101131E-2</v>
      </c>
      <c r="AE54" s="16">
        <v>3.0254568716107183E-2</v>
      </c>
      <c r="AF54" s="12">
        <v>1.1229187595378423</v>
      </c>
    </row>
    <row r="55" spans="1:32" x14ac:dyDescent="0.25">
      <c r="A55" s="14">
        <v>40682.694444444445</v>
      </c>
      <c r="B55" s="12">
        <f>0.05*[1]Conc!B55</f>
        <v>0.10278009452321378</v>
      </c>
      <c r="C55" s="13">
        <v>6.7934939659379715E-5</v>
      </c>
      <c r="D55" s="12">
        <v>5.597272727272725E-4</v>
      </c>
      <c r="E55" s="13">
        <v>1.6250627740404513E-4</v>
      </c>
      <c r="F55" s="12">
        <v>2.101318320822908E-4</v>
      </c>
      <c r="G55" s="12">
        <v>1.2670675562969139E-4</v>
      </c>
      <c r="H55" s="12">
        <f>0.05*[1]Conc!J55</f>
        <v>4.0892389491242701E-2</v>
      </c>
      <c r="I55" s="12">
        <f>0.05*[1]Conc!K55</f>
        <v>2.264428690575479E-2</v>
      </c>
      <c r="J55" s="12">
        <f>0.05*[1]Conc!M55</f>
        <v>7.4616763969974971E-4</v>
      </c>
      <c r="K55" s="13">
        <v>1.2922935131127791E-4</v>
      </c>
      <c r="L55" s="12">
        <v>1.3191284945073316E-5</v>
      </c>
      <c r="M55" s="12">
        <f>0.05*[1]Conc!R55</f>
        <v>1.0761533149728451E-5</v>
      </c>
      <c r="N55" s="12">
        <f>0.05*[1]Conc!S55</f>
        <v>0.15636182930219628</v>
      </c>
      <c r="O55" s="12">
        <v>8.2940418816723353E-6</v>
      </c>
      <c r="P55" s="12">
        <f>0.05*[1]Conc!U55</f>
        <v>5.5490686683347225E-3</v>
      </c>
      <c r="Q55" s="13">
        <v>1.1112700861829301E-3</v>
      </c>
      <c r="R55" s="13">
        <v>4.3163077564637191E-4</v>
      </c>
      <c r="S55" s="12">
        <f>0.05*[1]Conc!X55</f>
        <v>1.0894147901028635E-3</v>
      </c>
      <c r="T55" s="16">
        <v>7.6481088381148985E-3</v>
      </c>
      <c r="U55" s="16">
        <v>3.1872963406084677E-2</v>
      </c>
      <c r="V55" s="16">
        <v>6.3761057435149995E-3</v>
      </c>
      <c r="W55" s="16">
        <v>0.38584076623307395</v>
      </c>
      <c r="X55" s="16">
        <v>7.8266847497616754E-2</v>
      </c>
      <c r="Y55" s="16">
        <v>0.14013221705529402</v>
      </c>
      <c r="Z55" s="16">
        <v>0.29935345319960704</v>
      </c>
      <c r="AA55" s="16">
        <f>0.05*Conc!AA55</f>
        <v>1.7081177418215882E-2</v>
      </c>
      <c r="AB55" s="16">
        <v>1.3348397963782581E-2</v>
      </c>
      <c r="AC55" s="16">
        <f>(I55^2+AB55^2)^0.5</f>
        <v>2.6285803348379006E-2</v>
      </c>
      <c r="AD55" s="16">
        <v>2.8175566637105104E-2</v>
      </c>
      <c r="AE55" s="16">
        <v>3.1841339533647227E-2</v>
      </c>
      <c r="AF55" s="12">
        <v>0.20797352479500958</v>
      </c>
    </row>
    <row r="56" spans="1:32" x14ac:dyDescent="0.25">
      <c r="A56" s="14">
        <v>40685.534722222219</v>
      </c>
      <c r="B56" s="12">
        <f>0.05*[1]Conc!B56</f>
        <v>3.8833488454549481E-2</v>
      </c>
      <c r="C56" s="13">
        <v>5.4915568174756584E-5</v>
      </c>
      <c r="D56" s="12">
        <v>3.4199700689920075E-4</v>
      </c>
      <c r="E56" s="13">
        <v>1.4956996881074558E-4</v>
      </c>
      <c r="F56" s="12">
        <v>5.1853500568777807E-5</v>
      </c>
      <c r="G56" s="12">
        <v>8.6514405590273165E-5</v>
      </c>
      <c r="H56" s="12">
        <f>0.05*[1]Conc!J56</f>
        <v>2.6559249287181081E-2</v>
      </c>
      <c r="I56" s="12">
        <f>0.05*[1]Conc!K56</f>
        <v>1.2877565040109918E-2</v>
      </c>
      <c r="J56" s="12">
        <f>0.05*[1]Conc!M56</f>
        <v>4.7926612891311732E-4</v>
      </c>
      <c r="K56" s="13">
        <v>7.2180516873741158E-5</v>
      </c>
      <c r="L56" s="12">
        <v>2.2081135449841272E-5</v>
      </c>
      <c r="M56" s="12">
        <f>0.05*[1]Conc!R56</f>
        <v>9.2921310153589521E-6</v>
      </c>
      <c r="N56" s="12">
        <f>0.05*[1]Conc!S56</f>
        <v>7.0413737830371262E-2</v>
      </c>
      <c r="O56" s="12">
        <v>1.3502546845667182E-5</v>
      </c>
      <c r="P56" s="12">
        <f>0.05*[1]Conc!U56</f>
        <v>3.6528830386030227E-3</v>
      </c>
      <c r="Q56" s="13">
        <v>3.3441932958087726E-4</v>
      </c>
      <c r="R56" s="13">
        <v>3.0247158327054613E-4</v>
      </c>
      <c r="S56" s="12">
        <f>0.05*[1]Conc!X56</f>
        <v>1.9969141958072955E-3</v>
      </c>
      <c r="T56" s="16">
        <v>6.1502802494142663E-3</v>
      </c>
      <c r="U56" s="16">
        <v>2.9206673277917372E-2</v>
      </c>
      <c r="V56" s="16">
        <v>2.1644374086125465E-3</v>
      </c>
      <c r="W56" s="16">
        <v>0.20834777801701634</v>
      </c>
      <c r="X56" s="16">
        <v>6.2192407498545918E-2</v>
      </c>
      <c r="Y56" s="16">
        <v>0.10196411793655764</v>
      </c>
      <c r="Z56" s="16">
        <v>0.15544466690528386</v>
      </c>
      <c r="AA56" s="16">
        <f>0.05*Conc!AA56</f>
        <v>1.48950187414713E-2</v>
      </c>
      <c r="AB56" s="16">
        <v>7.4031922509059985E-3</v>
      </c>
      <c r="AC56" s="16">
        <f>(I56^2+AB56^2)^0.5</f>
        <v>1.4853919915838235E-2</v>
      </c>
      <c r="AD56" s="16">
        <v>1.448201422755134E-2</v>
      </c>
      <c r="AE56" s="16">
        <v>1.3569023757326293E-2</v>
      </c>
      <c r="AF56" s="12">
        <v>1.1895757486313983</v>
      </c>
    </row>
    <row r="57" spans="1:32" x14ac:dyDescent="0.25">
      <c r="A57" s="14">
        <v>40688.5625</v>
      </c>
      <c r="B57" s="12">
        <f>0.05*[1]Conc!B57</f>
        <v>3.4496100332177281E-2</v>
      </c>
      <c r="C57" s="13">
        <v>4.7001501850876725E-5</v>
      </c>
      <c r="D57" s="12">
        <v>3.58351160842493E-4</v>
      </c>
      <c r="E57" s="13">
        <v>1.4454056584131965E-4</v>
      </c>
      <c r="F57" s="12">
        <v>4.3599030180762316E-5</v>
      </c>
      <c r="G57" s="12">
        <v>1.0058931364878303E-4</v>
      </c>
      <c r="H57" s="12">
        <f>0.05*[1]Conc!J57</f>
        <v>2.7611246792339381E-2</v>
      </c>
      <c r="I57" s="12">
        <f>0.05*[1]Conc!K57</f>
        <v>1.3026232907745908E-2</v>
      </c>
      <c r="J57" s="12">
        <f>0.05*[1]Conc!M57</f>
        <v>5.2667984418120807E-4</v>
      </c>
      <c r="K57" s="13">
        <v>8.0321419249463819E-5</v>
      </c>
      <c r="L57" s="12">
        <v>1.5901273879517639E-5</v>
      </c>
      <c r="M57" s="17">
        <v>5.8198063973064005E-8</v>
      </c>
      <c r="N57" s="12">
        <f>0.05*[1]Conc!S57</f>
        <v>5.8695453717972412E-2</v>
      </c>
      <c r="O57" s="12">
        <v>1.1505330539517512E-5</v>
      </c>
      <c r="P57" s="12">
        <f>0.05*[1]Conc!U57</f>
        <v>4.2714349369027144E-3</v>
      </c>
      <c r="Q57" s="13">
        <v>3.6128018589047143E-4</v>
      </c>
      <c r="R57" s="13">
        <v>3.5054160533024568E-4</v>
      </c>
      <c r="S57" s="12">
        <f>0.05*[1]Conc!X57</f>
        <v>2.5492238051461058E-3</v>
      </c>
      <c r="T57" s="16">
        <v>5.154137629029349E-3</v>
      </c>
      <c r="U57" s="16">
        <v>3.1211747050863266E-2</v>
      </c>
      <c r="V57" s="16">
        <v>1.8662039366094199E-3</v>
      </c>
      <c r="W57" s="16">
        <v>0.29775527880319552</v>
      </c>
      <c r="X57" s="16">
        <v>5.2828259881871877E-2</v>
      </c>
      <c r="Y57" s="16">
        <v>0.12407712403452978</v>
      </c>
      <c r="Z57" s="16">
        <v>0.24001306224443436</v>
      </c>
      <c r="AA57" s="16">
        <f>0.05*Conc!AA57</f>
        <v>1.4068381065424808E-2</v>
      </c>
      <c r="AB57" s="16">
        <v>1.0425658791458427E-2</v>
      </c>
      <c r="AC57" s="16">
        <f>(I57^2+AB57^2)^0.5</f>
        <v>1.6684636795649969E-2</v>
      </c>
      <c r="AD57" s="16">
        <v>2.262465924579736E-2</v>
      </c>
      <c r="AE57" s="16">
        <v>1.627953203089505E-2</v>
      </c>
      <c r="AF57" s="12">
        <v>1.1714017060579376</v>
      </c>
    </row>
    <row r="58" spans="1:32" x14ac:dyDescent="0.25">
      <c r="A58" s="14">
        <v>40691.663194444445</v>
      </c>
      <c r="B58" s="12">
        <f>0.05*[1]Conc!B58</f>
        <v>3.870198649222744E-2</v>
      </c>
      <c r="C58" s="13">
        <v>6.7535806457335261E-5</v>
      </c>
      <c r="D58" s="12">
        <v>4.344644895543302E-4</v>
      </c>
      <c r="E58" s="13">
        <v>2.4662238527232652E-4</v>
      </c>
      <c r="F58" s="12">
        <v>1.0299103414101184E-4</v>
      </c>
      <c r="G58" s="12">
        <v>1.6032165363355586E-4</v>
      </c>
      <c r="H58" s="12">
        <f>0.05*[1]Conc!J58</f>
        <v>2.9802125854265029E-2</v>
      </c>
      <c r="I58" s="12">
        <f>0.05*[1]Conc!K58</f>
        <v>1.2655134671846483E-2</v>
      </c>
      <c r="J58" s="12">
        <f>0.05*[1]Conc!M58</f>
        <v>5.7003369878350931E-4</v>
      </c>
      <c r="K58" s="13">
        <v>9.5721049999208577E-5</v>
      </c>
      <c r="L58" s="12">
        <v>2.6080733940614336E-5</v>
      </c>
      <c r="M58" s="12">
        <f>0.05*[1]Conc!R58</f>
        <v>9.0785990314094813E-6</v>
      </c>
      <c r="N58" s="12">
        <f>0.05*[1]Conc!S58</f>
        <v>6.6232145537608297E-2</v>
      </c>
      <c r="O58" s="12">
        <v>1.4704082550480303E-5</v>
      </c>
      <c r="P58" s="12">
        <f>0.05*[1]Conc!U58</f>
        <v>4.6158861197549391E-3</v>
      </c>
      <c r="Q58" s="13">
        <v>8.4118477203078015E-4</v>
      </c>
      <c r="R58" s="13">
        <v>3.8651275134107778E-4</v>
      </c>
      <c r="S58" s="12">
        <f>0.05*[1]Conc!X58</f>
        <v>1.4885224271701618E-3</v>
      </c>
      <c r="T58" s="16">
        <v>6.2984750867404911E-3</v>
      </c>
      <c r="U58" s="16">
        <v>3.7418826774510562E-2</v>
      </c>
      <c r="V58" s="16">
        <v>2.351138718859344E-3</v>
      </c>
      <c r="W58" s="16">
        <v>0.2581172119410049</v>
      </c>
      <c r="X58" s="16">
        <v>5.1551956005651309E-2</v>
      </c>
      <c r="Y58" s="16">
        <v>9.1867631690096443E-2</v>
      </c>
      <c r="Z58" s="16">
        <v>0.20307289512449203</v>
      </c>
      <c r="AA58" s="16">
        <f>0.05*Conc!AA58</f>
        <v>1.3488201692640936E-2</v>
      </c>
      <c r="AB58" s="16">
        <v>7.6425709000628572E-3</v>
      </c>
      <c r="AC58" s="16">
        <f>(I58^2+AB58^2)^0.5</f>
        <v>1.4783819652750725E-2</v>
      </c>
      <c r="AD58" s="16">
        <v>1.7092700357872418E-2</v>
      </c>
      <c r="AE58" s="16">
        <v>1.2608597021163353E-2</v>
      </c>
      <c r="AF58" s="12">
        <v>1.3184598463457813</v>
      </c>
    </row>
    <row r="59" spans="1:32" x14ac:dyDescent="0.25">
      <c r="A59" s="14">
        <v>40695.611111111109</v>
      </c>
      <c r="B59" s="12">
        <f>0.05*[1]Conc!B59</f>
        <v>7.6544573247197725E-2</v>
      </c>
      <c r="C59" s="13">
        <v>1.8072453353597224E-4</v>
      </c>
      <c r="D59" s="13">
        <v>5.0362351289699931E-4</v>
      </c>
      <c r="E59" s="18">
        <v>3.2371429027921149E-4</v>
      </c>
      <c r="F59" s="18">
        <v>2.0702567897618192E-3</v>
      </c>
      <c r="G59" s="13">
        <v>1.565284287763345E-4</v>
      </c>
      <c r="H59" s="12">
        <f>0.05*[1]Conc!J59</f>
        <v>2.3245866550147987E-2</v>
      </c>
      <c r="I59" s="12">
        <f>0.05*[1]Conc!K59</f>
        <v>1.9402054624561064E-2</v>
      </c>
      <c r="J59" s="12">
        <f>0.05*[1]Conc!M59</f>
        <v>7.886831954377042E-4</v>
      </c>
      <c r="K59" s="13">
        <v>1.4614061362769261E-4</v>
      </c>
      <c r="L59" s="18">
        <v>5.8139052454902462E-5</v>
      </c>
      <c r="M59" s="17">
        <v>4.2195807370051143E-5</v>
      </c>
      <c r="N59" s="12">
        <f>0.05*[1]Conc!S59</f>
        <v>0.14259433158009602</v>
      </c>
      <c r="O59" s="13">
        <v>1.0291962095081808E-5</v>
      </c>
      <c r="P59" s="12">
        <f>0.05*[1]Conc!U59</f>
        <v>7.340185454807204E-3</v>
      </c>
      <c r="Q59" s="13">
        <v>1.2367028590470333E-3</v>
      </c>
      <c r="R59" s="13">
        <v>4.1800052939779044E-4</v>
      </c>
      <c r="S59" s="12">
        <f>0.05*[1]Conc!X59</f>
        <v>2.0054922146098605E-3</v>
      </c>
      <c r="T59" s="16">
        <v>1.6586295467937859E-2</v>
      </c>
      <c r="U59" s="16">
        <v>5.4544282462696755E-2</v>
      </c>
      <c r="V59" s="16">
        <v>3.4134970087232709E-3</v>
      </c>
      <c r="W59" s="16">
        <v>0.32294111303456069</v>
      </c>
      <c r="X59" s="16">
        <v>6.5243360606263845E-2</v>
      </c>
      <c r="Y59" s="16">
        <v>9.6273304942659801E-2</v>
      </c>
      <c r="Z59" s="16">
        <v>0.24904856477634141</v>
      </c>
      <c r="AA59" s="16">
        <f>0.05*Conc!AA59</f>
        <v>9.031859422636181E-3</v>
      </c>
      <c r="AB59" s="16">
        <v>9.6291981005790107E-3</v>
      </c>
      <c r="AC59" s="16">
        <f>(I59^2+AB59^2)^0.5</f>
        <v>2.166012880189418E-2</v>
      </c>
      <c r="AD59" s="16">
        <v>2.2493459254794249E-2</v>
      </c>
      <c r="AE59" s="16">
        <v>3.1702407921354682E-2</v>
      </c>
      <c r="AF59" s="13">
        <v>3.8754361020742851</v>
      </c>
    </row>
    <row r="60" spans="1:32" x14ac:dyDescent="0.25">
      <c r="A60" s="14">
        <v>40697.631944444445</v>
      </c>
      <c r="B60" s="12">
        <f>0.05*[1]Conc!B60</f>
        <v>2.9539945088060005E-2</v>
      </c>
      <c r="C60" s="13">
        <v>3.3549822805277315E-5</v>
      </c>
      <c r="D60" s="13">
        <v>3.258744739837943E-4</v>
      </c>
      <c r="E60" s="18">
        <v>1.322296343049482E-4</v>
      </c>
      <c r="F60" s="18">
        <v>3.4549019487650035E-4</v>
      </c>
      <c r="G60" s="13">
        <v>6.9327390343534468E-5</v>
      </c>
      <c r="H60" s="12">
        <f>0.05*[1]Conc!J60</f>
        <v>1.39681502971091E-2</v>
      </c>
      <c r="I60" s="12">
        <f>0.05*[1]Conc!K60</f>
        <v>7.615134266389878E-3</v>
      </c>
      <c r="J60" s="12">
        <f>0.05*[1]Conc!M60</f>
        <v>2.5939114712381973E-4</v>
      </c>
      <c r="K60" s="13">
        <v>4.9916950646219779E-5</v>
      </c>
      <c r="L60" s="18">
        <v>7.1664243387309053E-6</v>
      </c>
      <c r="M60" s="17">
        <v>2.0661963671452045E-5</v>
      </c>
      <c r="N60" s="12">
        <f>0.05*[1]Conc!S60</f>
        <v>4.7418951315877596E-2</v>
      </c>
      <c r="O60" s="13">
        <v>4.1891976397524957E-6</v>
      </c>
      <c r="P60" s="12">
        <f>0.05*[1]Conc!U60</f>
        <v>2.5029130114511485E-3</v>
      </c>
      <c r="Q60" s="13">
        <v>2.948616245898346E-4</v>
      </c>
      <c r="R60" s="13">
        <v>2.195997374941405E-4</v>
      </c>
      <c r="S60" s="12">
        <f>0.05*[1]Conc!X60</f>
        <v>1.5670260496886094E-3</v>
      </c>
      <c r="T60" s="16">
        <v>3.6092563327073369E-3</v>
      </c>
      <c r="U60" s="16">
        <v>2.6426388598336677E-2</v>
      </c>
      <c r="V60" s="16">
        <v>1.8004869828152192E-3</v>
      </c>
      <c r="W60" s="16">
        <v>0.2751389046780634</v>
      </c>
      <c r="X60" s="16">
        <v>3.828529841112132E-2</v>
      </c>
      <c r="Y60" s="16">
        <v>9.0980877814720071E-2</v>
      </c>
      <c r="Z60" s="16">
        <v>0.17571029092942081</v>
      </c>
      <c r="AA60" s="16">
        <f>0.05*Conc!AA60</f>
        <v>1.0117982927227457E-2</v>
      </c>
      <c r="AB60" s="16">
        <v>6.9631585765003272E-3</v>
      </c>
      <c r="AC60" s="16">
        <f>(I60^2+AB60^2)^0.5</f>
        <v>1.0318713449681379E-2</v>
      </c>
      <c r="AD60" s="16">
        <v>1.4690444811812182E-2</v>
      </c>
      <c r="AE60" s="16">
        <v>8.311022688414155E-3</v>
      </c>
      <c r="AF60" s="13">
        <v>5.7270173058200156</v>
      </c>
    </row>
    <row r="61" spans="1:32" x14ac:dyDescent="0.25">
      <c r="A61" s="3">
        <v>40700.368055555555</v>
      </c>
      <c r="B61" s="12">
        <f>0.05*[1]Conc!B61</f>
        <v>1.4974056169211037E-2</v>
      </c>
      <c r="C61" s="13">
        <v>6.0072141959306462E-5</v>
      </c>
      <c r="D61" s="13">
        <v>3.6443685029274463E-4</v>
      </c>
      <c r="E61" s="18">
        <v>1.1103547411463771E-4</v>
      </c>
      <c r="F61" s="18">
        <v>2.0404628637408152E-3</v>
      </c>
      <c r="G61" s="13">
        <v>8.8669038854480777E-5</v>
      </c>
      <c r="H61" s="12">
        <f>0.05*[1]Conc!J61</f>
        <v>8.1657091732712239E-3</v>
      </c>
      <c r="I61" s="12">
        <f>0.05*[1]Conc!K61</f>
        <v>4.8408911807475722E-3</v>
      </c>
      <c r="J61" s="12">
        <f>0.05*[1]Conc!M61</f>
        <v>1.5011300638290655E-4</v>
      </c>
      <c r="K61" s="13">
        <v>4.3881736001469144E-5</v>
      </c>
      <c r="L61" s="18">
        <v>1.6146951590721451E-5</v>
      </c>
      <c r="M61" s="17">
        <v>2.1720269350117089E-5</v>
      </c>
      <c r="N61" s="12">
        <f>0.05*[1]Conc!S61</f>
        <v>2.4211065843642771E-2</v>
      </c>
      <c r="O61" s="13">
        <v>4.3079194066352274E-6</v>
      </c>
      <c r="P61" s="12">
        <f>0.05*[1]Conc!U61</f>
        <v>1.7376515096189718E-3</v>
      </c>
      <c r="Q61" s="13">
        <v>2.952474568751227E-4</v>
      </c>
      <c r="R61" s="13">
        <v>2.5604573374396928E-4</v>
      </c>
      <c r="S61" s="12">
        <f>0.05*[1]Conc!X61</f>
        <v>1.3887547297340651E-3</v>
      </c>
      <c r="T61" s="16">
        <v>9.6824656678245694E-3</v>
      </c>
      <c r="U61" s="16">
        <v>2.888350591545168E-2</v>
      </c>
      <c r="V61" s="16">
        <v>1.480650482436231E-3</v>
      </c>
      <c r="W61" s="16">
        <v>0.20528219579543239</v>
      </c>
      <c r="X61" s="16">
        <v>8.2287170075077853E-2</v>
      </c>
      <c r="Y61" s="16">
        <v>8.6711951187594088E-2</v>
      </c>
      <c r="Z61" s="16">
        <v>0.16894378940629665</v>
      </c>
      <c r="AA61" s="16">
        <f>0.05*Conc!AA61</f>
        <v>2.1418506442070179E-2</v>
      </c>
      <c r="AB61" s="16">
        <v>6.4891800683634978E-3</v>
      </c>
      <c r="AC61" s="16">
        <f>(I61^2+AB61^2)^0.5</f>
        <v>8.095905470266172E-3</v>
      </c>
      <c r="AD61" s="16">
        <v>1.4383040083447327E-2</v>
      </c>
      <c r="AE61" s="16">
        <v>8.6496945070079229E-3</v>
      </c>
      <c r="AF61" s="13">
        <v>4.7413691868657581</v>
      </c>
    </row>
    <row r="62" spans="1:32" x14ac:dyDescent="0.25">
      <c r="A62" s="3">
        <v>40703.368055555555</v>
      </c>
      <c r="B62" s="12">
        <f>0.05*[1]Conc!B62</f>
        <v>5.8861421061664837E-2</v>
      </c>
      <c r="C62" s="13">
        <v>2.0405106236027291E-3</v>
      </c>
      <c r="D62" s="13">
        <v>3.6047323542014902E-4</v>
      </c>
      <c r="E62" s="18">
        <v>1.0206164017565338E-4</v>
      </c>
      <c r="F62" s="18">
        <v>1.0813809382047008E-3</v>
      </c>
      <c r="G62" s="13">
        <v>1.2562754927668935E-4</v>
      </c>
      <c r="H62" s="12">
        <f>0.05*[1]Conc!J62</f>
        <v>3.7004585348013389E-2</v>
      </c>
      <c r="I62" s="12">
        <f>0.05*[1]Conc!K62</f>
        <v>1.3739130673026404E-2</v>
      </c>
      <c r="J62" s="12">
        <f>0.05*[1]Conc!M62</f>
        <v>6.5847224869993977E-4</v>
      </c>
      <c r="K62" s="13">
        <v>1.0987126426629573E-4</v>
      </c>
      <c r="L62" s="18">
        <v>2.7758345717636916E-5</v>
      </c>
      <c r="M62" s="17">
        <v>1.2856012593944246E-5</v>
      </c>
      <c r="N62" s="12">
        <f>0.05*[1]Conc!S62</f>
        <v>0.10486205688783699</v>
      </c>
      <c r="O62" s="13">
        <v>4.5679601969579648E-6</v>
      </c>
      <c r="P62" s="12">
        <f>0.05*[1]Conc!U62</f>
        <v>5.852660069157572E-3</v>
      </c>
      <c r="Q62" s="13">
        <v>8.0886373754644357E-4</v>
      </c>
      <c r="R62" s="13">
        <v>3.8729431134379091E-4</v>
      </c>
      <c r="S62" s="12">
        <f>0.05*[1]Conc!X62</f>
        <v>1.4146439653239802E-3</v>
      </c>
      <c r="T62" s="16">
        <v>1.3876881896615076E-2</v>
      </c>
      <c r="U62" s="16">
        <v>6.6177947265524492E-2</v>
      </c>
      <c r="V62" s="16">
        <v>1.813971453375762E-3</v>
      </c>
      <c r="W62" s="16">
        <v>0.28485271416372571</v>
      </c>
      <c r="X62" s="16">
        <v>7.4534858522692107E-2</v>
      </c>
      <c r="Y62" s="16">
        <v>0.10119922914989786</v>
      </c>
      <c r="Z62" s="16">
        <v>0.2170922655651529</v>
      </c>
      <c r="AA62" s="16">
        <f>0.05*Conc!AA62</f>
        <v>1.3652871287560731E-2</v>
      </c>
      <c r="AB62" s="16">
        <v>9.4780398104541367E-3</v>
      </c>
      <c r="AC62" s="16">
        <f>(I62^2+AB62^2)^0.5</f>
        <v>1.6691223750793363E-2</v>
      </c>
      <c r="AD62" s="16">
        <v>1.8856101075009523E-2</v>
      </c>
      <c r="AE62" s="16">
        <v>2.609890928789892E-2</v>
      </c>
      <c r="AF62" s="13">
        <v>3.64778064227822</v>
      </c>
    </row>
    <row r="63" spans="1:32" x14ac:dyDescent="0.25">
      <c r="A63" s="3">
        <v>40705.572916666664</v>
      </c>
      <c r="B63" s="12">
        <f>0.05*[1]Conc!B63</f>
        <v>3.6520401944094283E-2</v>
      </c>
      <c r="C63" s="13">
        <v>2.0405106236027291E-3</v>
      </c>
      <c r="D63" s="13">
        <v>2.6189946424733161E-4</v>
      </c>
      <c r="E63" s="18">
        <v>7.3482296232728288E-5</v>
      </c>
      <c r="F63" s="18">
        <v>8.5590413371548768E-4</v>
      </c>
      <c r="G63" s="13">
        <v>8.3011775877759835E-5</v>
      </c>
      <c r="H63" s="12">
        <f>0.05*[1]Conc!J63</f>
        <v>2.1659640761204836E-2</v>
      </c>
      <c r="I63" s="12">
        <f>0.05*[1]Conc!K63</f>
        <v>8.3819845634929679E-3</v>
      </c>
      <c r="J63" s="12">
        <f>0.05*[1]Conc!M63</f>
        <v>4.699276001069069E-4</v>
      </c>
      <c r="K63" s="13">
        <v>7.3422203594230128E-5</v>
      </c>
      <c r="L63" s="18">
        <v>1.7482033577436221E-5</v>
      </c>
      <c r="M63" s="17">
        <v>1.1912939349000004E-5</v>
      </c>
      <c r="N63" s="12">
        <f>0.05*[1]Conc!S63</f>
        <v>6.3568519631467396E-2</v>
      </c>
      <c r="O63" s="13">
        <v>4.6537692171362502E-6</v>
      </c>
      <c r="P63" s="12">
        <f>0.05*[1]Conc!U63</f>
        <v>4.5509260977205463E-3</v>
      </c>
      <c r="Q63" s="13">
        <v>3.4213387943812253E-4</v>
      </c>
      <c r="R63" s="13">
        <v>2.0536895140437278E-4</v>
      </c>
      <c r="S63" s="12">
        <f>0.05*[1]Conc!X63</f>
        <v>1.1851844364459273E-3</v>
      </c>
      <c r="T63" s="16">
        <v>4.905161490523063E-3</v>
      </c>
      <c r="U63" s="16">
        <v>2.7705841873634743E-2</v>
      </c>
      <c r="V63" s="16">
        <v>1.453402417949159E-2</v>
      </c>
      <c r="W63" s="16">
        <v>0.28458828269495728</v>
      </c>
      <c r="X63" s="16">
        <v>6.0465929108760801E-2</v>
      </c>
      <c r="Y63" s="16">
        <v>9.177145984094684E-2</v>
      </c>
      <c r="Z63" s="16">
        <v>0.19076323360960332</v>
      </c>
      <c r="AA63" s="16">
        <f>0.05*Conc!AA63</f>
        <v>1.4571388872432908E-2</v>
      </c>
      <c r="AB63" s="16">
        <v>8.2268070443407351E-3</v>
      </c>
      <c r="AC63" s="16">
        <f>(I63^2+AB63^2)^0.5</f>
        <v>1.1744701757279695E-2</v>
      </c>
      <c r="AD63" s="16">
        <v>1.6277255453309488E-2</v>
      </c>
      <c r="AE63" s="16">
        <v>1.243491627877568E-2</v>
      </c>
      <c r="AF63" s="13">
        <v>5.7917169379852593</v>
      </c>
    </row>
    <row r="64" spans="1:32" x14ac:dyDescent="0.25">
      <c r="A64" s="3">
        <v>40708.604166666664</v>
      </c>
      <c r="B64" s="12">
        <f>0.05*[1]Conc!B64</f>
        <v>3.7386442605807611E-2</v>
      </c>
      <c r="C64" s="13">
        <v>2.0405106236027291E-3</v>
      </c>
      <c r="D64" s="13">
        <v>3.9391516583219498E-4</v>
      </c>
      <c r="E64" s="18">
        <v>3.0818840592968444E-4</v>
      </c>
      <c r="F64" s="18">
        <v>7.4916118110566403E-4</v>
      </c>
      <c r="G64" s="13">
        <v>1.3689923270502645E-4</v>
      </c>
      <c r="H64" s="12">
        <f>0.05*[1]Conc!J64</f>
        <v>2.2512589185321445E-2</v>
      </c>
      <c r="I64" s="12">
        <f>0.05*[1]Conc!K64</f>
        <v>1.1902032904256159E-2</v>
      </c>
      <c r="J64" s="12">
        <f>0.05*[1]Conc!M64</f>
        <v>4.9810521690396938E-4</v>
      </c>
      <c r="K64" s="13">
        <v>1.1596101442434122E-4</v>
      </c>
      <c r="L64" s="18">
        <v>2.259966799816398E-5</v>
      </c>
      <c r="M64" s="17">
        <v>1.1659651921638158E-5</v>
      </c>
      <c r="N64" s="12">
        <f>0.05*[1]Conc!S64</f>
        <v>6.0111819644078072E-2</v>
      </c>
      <c r="O64" s="13">
        <v>4.0408878494374815E-6</v>
      </c>
      <c r="P64" s="12">
        <f>0.05*[1]Conc!U64</f>
        <v>4.3846919089265586E-3</v>
      </c>
      <c r="Q64" s="13">
        <v>4.1522809174892071E-4</v>
      </c>
      <c r="R64" s="13">
        <v>3.8923924407549391E-4</v>
      </c>
      <c r="S64" s="12">
        <f>0.05*[1]Conc!X64</f>
        <v>6.4967469128516609E-4</v>
      </c>
      <c r="T64" s="16">
        <v>1.9918227967739777E-2</v>
      </c>
      <c r="U64" s="16">
        <v>5.3108527977884401E-2</v>
      </c>
      <c r="V64" s="16">
        <v>1.8329400515631072E-3</v>
      </c>
      <c r="W64" s="16">
        <v>0.20793131556611771</v>
      </c>
      <c r="X64" s="16">
        <v>7.3598589805881728E-2</v>
      </c>
      <c r="Y64" s="16">
        <v>0.11144698074106106</v>
      </c>
      <c r="Z64" s="16">
        <v>0.17575866253216429</v>
      </c>
      <c r="AA64" s="16">
        <f>0.05*Conc!AA64</f>
        <v>1.8003218529516717E-2</v>
      </c>
      <c r="AB64" s="16">
        <v>9.5779323185425855E-3</v>
      </c>
      <c r="AC64" s="16">
        <f>(I64^2+AB64^2)^0.5</f>
        <v>1.5277276418019636E-2</v>
      </c>
      <c r="AD64" s="16">
        <v>1.6047073443099455E-2</v>
      </c>
      <c r="AE64" s="16">
        <v>1.7737610434200378E-2</v>
      </c>
      <c r="AF64" s="13">
        <v>2.6907818943005566</v>
      </c>
    </row>
    <row r="65" spans="1:32" x14ac:dyDescent="0.25">
      <c r="A65" s="3">
        <v>40710.618055555555</v>
      </c>
      <c r="B65" s="12">
        <f>0.05*[1]Conc!B65</f>
        <v>0.14020785891693924</v>
      </c>
      <c r="C65" s="13">
        <v>2.3755531963024241E-4</v>
      </c>
      <c r="D65" s="12">
        <v>5.9848769258774343E-4</v>
      </c>
      <c r="E65" s="13">
        <v>3.4663124222196647E-4</v>
      </c>
      <c r="F65" s="12">
        <v>2.2694763074462932E-4</v>
      </c>
      <c r="G65" s="12">
        <v>2.4370435968274124E-4</v>
      </c>
      <c r="H65" s="12">
        <f>0.05*[1]Conc!J65</f>
        <v>0.10443472476974816</v>
      </c>
      <c r="I65" s="12">
        <f>0.05*[1]Conc!K65</f>
        <v>3.4561070920842207E-2</v>
      </c>
      <c r="J65" s="12">
        <f>0.05*[1]Conc!M65</f>
        <v>1.6182608446159081E-3</v>
      </c>
      <c r="K65" s="13">
        <v>2.2562042139838946E-4</v>
      </c>
      <c r="L65" s="12">
        <v>5.114363889100795E-5</v>
      </c>
      <c r="M65" s="17">
        <v>5.8198063973064005E-8</v>
      </c>
      <c r="N65" s="12">
        <f>0.05*[1]Conc!S65</f>
        <v>0.27271547319487</v>
      </c>
      <c r="O65" s="12">
        <v>4.3185292565414373E-5</v>
      </c>
      <c r="P65" s="12">
        <f>0.05*[1]Conc!U65</f>
        <v>1.2970058460733467E-2</v>
      </c>
      <c r="Q65" s="13">
        <v>1.6652276048608257E-3</v>
      </c>
      <c r="R65" s="13">
        <v>6.7741349931979642E-4</v>
      </c>
      <c r="S65" s="12">
        <f>0.05*[1]Conc!X65</f>
        <v>1.8905912526644966E-3</v>
      </c>
      <c r="T65" s="16">
        <v>2.0953979110430385E-2</v>
      </c>
      <c r="U65" s="16">
        <v>7.9731503724049413E-2</v>
      </c>
      <c r="V65" s="16">
        <v>2.2490619103660314E-3</v>
      </c>
      <c r="W65" s="16">
        <v>0.36408037070158777</v>
      </c>
      <c r="X65" s="16">
        <v>9.3826648109128039E-2</v>
      </c>
      <c r="Y65" s="16">
        <v>0.13430671072958464</v>
      </c>
      <c r="Z65" s="16">
        <v>0.28590661743628709</v>
      </c>
      <c r="AA65" s="16">
        <f>0.05*Conc!AA65</f>
        <v>1.3394120497103061E-2</v>
      </c>
      <c r="AB65" s="16">
        <v>1.2554510072153264E-2</v>
      </c>
      <c r="AC65" s="16">
        <f>(I65^2+AB65^2)^0.5</f>
        <v>3.6770685965144607E-2</v>
      </c>
      <c r="AD65" s="16">
        <v>2.5249895549747131E-2</v>
      </c>
      <c r="AE65" s="16">
        <v>5.7454202618776665E-2</v>
      </c>
      <c r="AF65" s="12">
        <v>7.5713343559072213</v>
      </c>
    </row>
    <row r="66" spans="1:32" x14ac:dyDescent="0.25">
      <c r="A66" s="3">
        <v>40712.642361111109</v>
      </c>
      <c r="B66" s="12">
        <f>0.05*[1]Conc!B66</f>
        <v>4.2887130357859828E-2</v>
      </c>
      <c r="C66" s="13">
        <v>4.9976011546132889E-5</v>
      </c>
      <c r="D66" s="12">
        <v>2.9569996793377649E-4</v>
      </c>
      <c r="E66" s="13">
        <v>1.3636189888593182E-4</v>
      </c>
      <c r="F66" s="12">
        <v>1.7235134982889673E-5</v>
      </c>
      <c r="G66" s="12">
        <v>7.6947939158094196E-5</v>
      </c>
      <c r="H66" s="12">
        <f>0.05*[1]Conc!J66</f>
        <v>1.854403985912419E-2</v>
      </c>
      <c r="I66" s="12">
        <f>0.05*[1]Conc!K66</f>
        <v>9.1272020506985088E-3</v>
      </c>
      <c r="J66" s="12">
        <f>0.05*[1]Conc!M66</f>
        <v>3.0545745566642503E-4</v>
      </c>
      <c r="K66" s="13">
        <v>6.2498185005556729E-5</v>
      </c>
      <c r="L66" s="12">
        <v>2.1751530036461626E-5</v>
      </c>
      <c r="M66" s="12">
        <f>0.05*[1]Conc!R66</f>
        <v>5.9184696420466469E-6</v>
      </c>
      <c r="N66" s="12">
        <f>0.05*[1]Conc!S66</f>
        <v>6.3902024406515032E-2</v>
      </c>
      <c r="O66" s="12">
        <v>7.3648217892826273E-6</v>
      </c>
      <c r="P66" s="12">
        <f>0.05*[1]Conc!U66</f>
        <v>2.7734011253589172E-3</v>
      </c>
      <c r="Q66" s="13">
        <v>3.0829991658162499E-4</v>
      </c>
      <c r="R66" s="13">
        <v>2.4251996632469112E-4</v>
      </c>
      <c r="S66" s="12">
        <f>0.05*[1]Conc!X66</f>
        <v>4.7003193919042995E-4</v>
      </c>
      <c r="T66" s="16">
        <v>8.9040267433073347E-3</v>
      </c>
      <c r="U66" s="16">
        <v>6.3701747990123431E-2</v>
      </c>
      <c r="V66" s="16">
        <v>4.8015603165352224E-3</v>
      </c>
      <c r="W66" s="16">
        <v>6.0798714065344851E-2</v>
      </c>
      <c r="X66" s="16">
        <v>1.8175225742806014E-2</v>
      </c>
      <c r="Y66" s="16">
        <v>3.1821498712769535E-2</v>
      </c>
      <c r="Z66" s="16">
        <v>6.1275577858178991E-2</v>
      </c>
      <c r="AA66" s="16">
        <f>0.05*Conc!AA66</f>
        <v>6.8808934752310931E-3</v>
      </c>
      <c r="AB66" s="16">
        <v>2.2453849835761624E-3</v>
      </c>
      <c r="AC66" s="16">
        <f>(I66^2+AB66^2)^0.5</f>
        <v>9.3993388596615868E-3</v>
      </c>
      <c r="AD66" s="16">
        <v>5.140799229482189E-3</v>
      </c>
      <c r="AE66" s="16">
        <v>5.1668804914768683E-3</v>
      </c>
      <c r="AF66" s="12">
        <v>6.1997566635980705</v>
      </c>
    </row>
    <row r="67" spans="1:32" x14ac:dyDescent="0.25">
      <c r="A67" s="3">
        <v>40718.336805555555</v>
      </c>
      <c r="B67" s="12">
        <f>0.05*[1]Conc!B67</f>
        <v>0.15197273027148228</v>
      </c>
      <c r="C67" s="13">
        <v>1.3019990334065635E-4</v>
      </c>
      <c r="D67" s="12">
        <v>9.3416397477601133E-4</v>
      </c>
      <c r="E67" s="13">
        <v>3.8666938084869001E-4</v>
      </c>
      <c r="F67" s="12">
        <v>1.1646591974585053E-4</v>
      </c>
      <c r="G67" s="12">
        <v>3.0570773783913013E-4</v>
      </c>
      <c r="H67" s="12">
        <f>0.05*[1]Conc!J67</f>
        <v>8.155739469234527E-2</v>
      </c>
      <c r="I67" s="12">
        <f>0.05*[1]Conc!K67</f>
        <v>3.624795956811952E-2</v>
      </c>
      <c r="J67" s="12">
        <f>0.05*[1]Conc!M67</f>
        <v>1.149927894731275E-3</v>
      </c>
      <c r="K67" s="13">
        <v>2.458804773686287E-4</v>
      </c>
      <c r="L67" s="12">
        <v>1.3922226664314847E-4</v>
      </c>
      <c r="M67" s="12">
        <f>0.05*[1]Conc!R67</f>
        <v>2.6378105454002651E-5</v>
      </c>
      <c r="N67" s="12">
        <f>0.05*[1]Conc!S67</f>
        <v>0.25835012232098992</v>
      </c>
      <c r="O67" s="12">
        <v>3.5942196780801929E-5</v>
      </c>
      <c r="P67" s="12">
        <f>0.05*[1]Conc!U67</f>
        <v>1.0127003632803977E-2</v>
      </c>
      <c r="Q67" s="13">
        <v>9.318240170266939E-4</v>
      </c>
      <c r="R67" s="13">
        <v>6.1173209004471108E-4</v>
      </c>
      <c r="S67" s="12">
        <f>0.05*[1]Conc!X67</f>
        <v>1.7886031743609748E-3</v>
      </c>
      <c r="T67" s="16">
        <v>5.8573369694753769E-2</v>
      </c>
      <c r="U67" s="16">
        <v>7.2947511589511307E-2</v>
      </c>
      <c r="V67" s="16">
        <v>1.5472532074733026E-3</v>
      </c>
      <c r="W67" s="16">
        <v>0.4486899878900894</v>
      </c>
      <c r="X67" s="16">
        <v>9.2981024679316862E-2</v>
      </c>
      <c r="Y67" s="16">
        <v>0.17622252795922477</v>
      </c>
      <c r="Z67" s="16">
        <v>0.31124521349389167</v>
      </c>
      <c r="AA67" s="16">
        <f>0.05*Conc!AA67</f>
        <v>1.287830610621587E-2</v>
      </c>
      <c r="AB67" s="16">
        <v>1.2326253161133213E-2</v>
      </c>
      <c r="AC67" s="16">
        <f>(I67^2+AB67^2)^0.5</f>
        <v>3.8286434801955302E-2</v>
      </c>
      <c r="AD67" s="16">
        <v>2.6609558246514356E-2</v>
      </c>
      <c r="AE67" s="16">
        <v>4.9523686864087042E-2</v>
      </c>
      <c r="AF67" s="12">
        <v>5.0865180447988063</v>
      </c>
    </row>
    <row r="68" spans="1:32" x14ac:dyDescent="0.25">
      <c r="A68" s="14">
        <v>40719.572916666664</v>
      </c>
      <c r="B68" s="12">
        <f>0.05*[1]Conc!B68</f>
        <v>0.16140637380698097</v>
      </c>
      <c r="C68" s="13">
        <v>1.4379393286662447E-4</v>
      </c>
      <c r="D68" s="12">
        <v>7.4915868062696905E-4</v>
      </c>
      <c r="E68" s="13">
        <v>9.1614427847962741E-4</v>
      </c>
      <c r="F68" s="12">
        <v>6.6242116771590587E-5</v>
      </c>
      <c r="G68" s="12">
        <v>3.4932035232236093E-4</v>
      </c>
      <c r="H68" s="12">
        <f>0.05*[1]Conc!J68</f>
        <v>8.2023630730317765E-2</v>
      </c>
      <c r="I68" s="12">
        <f>0.05*[1]Conc!K68</f>
        <v>3.4377702375211004E-2</v>
      </c>
      <c r="J68" s="12">
        <f>0.05*[1]Conc!M68</f>
        <v>1.272091031680969E-3</v>
      </c>
      <c r="K68" s="13">
        <v>2.7653547037136394E-4</v>
      </c>
      <c r="L68" s="16">
        <v>2.0666666666666666E-4</v>
      </c>
      <c r="M68" s="17">
        <v>5.8198063973064005E-8</v>
      </c>
      <c r="N68" s="12">
        <f>0.05*[1]Conc!S68</f>
        <v>0.27660148801553458</v>
      </c>
      <c r="O68" s="12">
        <v>7.8764237993227061E-5</v>
      </c>
      <c r="P68" s="12">
        <f>0.05*[1]Conc!U68</f>
        <v>9.8437152923527282E-3</v>
      </c>
      <c r="Q68" s="13">
        <v>1.108432898906521E-3</v>
      </c>
      <c r="R68" s="13">
        <v>7.7138496035315189E-4</v>
      </c>
      <c r="S68" s="12">
        <f>0.05*[1]Conc!X68</f>
        <v>1.7149199858453011E-3</v>
      </c>
      <c r="T68" s="16">
        <v>2.8672733364507312E-2</v>
      </c>
      <c r="U68" s="16">
        <v>4.5957357789568498E-2</v>
      </c>
      <c r="V68" s="16">
        <v>5.4981334142582073E-3</v>
      </c>
      <c r="W68" s="16">
        <v>0.26736655794659248</v>
      </c>
      <c r="X68" s="16">
        <v>0.13050521840100548</v>
      </c>
      <c r="Y68" s="16">
        <v>0.17497394420292578</v>
      </c>
      <c r="Z68" s="16">
        <v>0.18760869186934656</v>
      </c>
      <c r="AA68" s="16">
        <f>0.05*Conc!AA68</f>
        <v>1.5820501621169544E-2</v>
      </c>
      <c r="AB68" s="16">
        <v>8.7964481989998029E-3</v>
      </c>
      <c r="AC68" s="16">
        <f>(I68^2+AB68^2)^0.5</f>
        <v>3.5485263441550986E-2</v>
      </c>
      <c r="AD68" s="16">
        <v>1.6760652976445661E-2</v>
      </c>
      <c r="AE68" s="16">
        <v>3.9325305816857795E-2</v>
      </c>
      <c r="AF68" s="12">
        <v>2.8524781259391649</v>
      </c>
    </row>
    <row r="69" spans="1:32" x14ac:dyDescent="0.25">
      <c r="A69" s="14">
        <v>40720.420138888891</v>
      </c>
      <c r="B69" s="12">
        <f>0.05*[1]Conc!B69</f>
        <v>0.18347619586086064</v>
      </c>
      <c r="C69" s="13">
        <v>2.0405106236027291E-3</v>
      </c>
      <c r="D69" s="12">
        <v>4.7309038277991558E-4</v>
      </c>
      <c r="E69" s="13">
        <v>3.6706510786774617E-4</v>
      </c>
      <c r="F69" s="12">
        <v>1.0803803472734545E-4</v>
      </c>
      <c r="G69" s="12">
        <v>1.8876265711566088E-4</v>
      </c>
      <c r="H69" s="12">
        <f>0.05*[1]Conc!J69</f>
        <v>0.10847006085635347</v>
      </c>
      <c r="I69" s="12">
        <f>0.05*[1]Conc!K69</f>
        <v>4.1004226122571028E-2</v>
      </c>
      <c r="J69" s="12">
        <f>0.05*[1]Conc!M69</f>
        <v>1.6504166534558147E-3</v>
      </c>
      <c r="K69" s="13">
        <v>1.6609966689480491E-4</v>
      </c>
      <c r="L69" s="16">
        <v>2.1083333333333335E-4</v>
      </c>
      <c r="M69" s="12">
        <f>0.05*[1]Conc!R69</f>
        <v>3.3926772522508372E-5</v>
      </c>
      <c r="N69" s="12">
        <f>0.05*[1]Conc!S69</f>
        <v>0.32572267880552574</v>
      </c>
      <c r="O69" s="12">
        <v>4.2594533898279712E-5</v>
      </c>
      <c r="P69" s="12">
        <f>0.05*[1]Conc!U69</f>
        <v>1.2898720272189365E-2</v>
      </c>
      <c r="Q69" s="13">
        <v>2.4508619329401929E-4</v>
      </c>
      <c r="R69" s="13">
        <v>5.491715534379297E-4</v>
      </c>
      <c r="S69" s="12">
        <f>0.05*[1]Conc!X69</f>
        <v>7.8685039610177591E-4</v>
      </c>
      <c r="T69" s="19">
        <v>1.0598741817252165E-4</v>
      </c>
      <c r="U69" s="19">
        <v>3.4199025672968313</v>
      </c>
      <c r="V69" s="19">
        <v>1.218935419132894</v>
      </c>
      <c r="W69" s="19">
        <v>22.725431269366979</v>
      </c>
      <c r="X69" s="19">
        <v>5.0428274428274431</v>
      </c>
      <c r="Y69" s="19">
        <v>7.7453125727474061</v>
      </c>
      <c r="Z69" s="19">
        <v>17.448519717128132</v>
      </c>
      <c r="AA69" s="19">
        <v>0.74342718721332313</v>
      </c>
      <c r="AB69" s="19">
        <v>0.7792400554126262</v>
      </c>
      <c r="AC69" s="16">
        <f>(I69^2+AB69^2)^0.5</f>
        <v>0.78031814698838298</v>
      </c>
      <c r="AD69" s="19">
        <v>1.697263157894737</v>
      </c>
      <c r="AE69" s="19">
        <v>2.7887479316050752</v>
      </c>
      <c r="AF69" s="12">
        <v>2.8524781259391649</v>
      </c>
    </row>
    <row r="70" spans="1:32" x14ac:dyDescent="0.25">
      <c r="A70" s="3">
        <v>40721.59375</v>
      </c>
      <c r="B70" s="12">
        <f>0.05*[1]Conc!B70</f>
        <v>0.11545879282643368</v>
      </c>
      <c r="C70" s="13">
        <v>1.4437079188757461E-4</v>
      </c>
      <c r="D70" s="12">
        <v>3.5910709857456453E-4</v>
      </c>
      <c r="E70" s="13">
        <v>3.5703350790831727E-4</v>
      </c>
      <c r="F70" s="12">
        <v>6.9891447989978337E-5</v>
      </c>
      <c r="G70" s="12">
        <v>1.2494039143666946E-4</v>
      </c>
      <c r="H70" s="12">
        <f>0.05*[1]Conc!J70</f>
        <v>7.3564271697066128E-2</v>
      </c>
      <c r="I70" s="12">
        <f>0.05*[1]Conc!K70</f>
        <v>2.8954007128327991E-2</v>
      </c>
      <c r="J70" s="12">
        <f>0.05*[1]Conc!M70</f>
        <v>9.7691788088571192E-4</v>
      </c>
      <c r="K70" s="13">
        <v>1.1414752814602435E-4</v>
      </c>
      <c r="L70" s="12">
        <v>2.749524753960658E-5</v>
      </c>
      <c r="M70" s="17">
        <v>3.2546940351617289E-5</v>
      </c>
      <c r="N70" s="12">
        <f>0.05*[1]Conc!S70</f>
        <v>0.20636337639853417</v>
      </c>
      <c r="O70" s="12">
        <v>1.4765367565573795E-5</v>
      </c>
      <c r="P70" s="12">
        <f>0.05*[1]Conc!U70</f>
        <v>8.5643563217143778E-3</v>
      </c>
      <c r="Q70" s="13">
        <v>6.1077797142159254E-4</v>
      </c>
      <c r="R70" s="13">
        <v>4.4568981417097937E-4</v>
      </c>
      <c r="S70" s="12">
        <f>0.05*[1]Conc!X70</f>
        <v>1.2035847448126308E-3</v>
      </c>
      <c r="T70" s="16">
        <v>1.0608207485338075E-2</v>
      </c>
      <c r="U70" s="16">
        <v>4.8183473262128504E-2</v>
      </c>
      <c r="V70" s="16">
        <v>1.0228856482140914E-2</v>
      </c>
      <c r="W70" s="16">
        <v>0.28148576996331615</v>
      </c>
      <c r="X70" s="16">
        <v>7.1435639874349102E-2</v>
      </c>
      <c r="Y70" s="16">
        <v>0.11747120176758002</v>
      </c>
      <c r="Z70" s="16">
        <v>0.21982152604752225</v>
      </c>
      <c r="AA70" s="16">
        <f>0.05*Conc!AA70</f>
        <v>1.2016939587386526E-2</v>
      </c>
      <c r="AB70" s="16">
        <v>9.1055912172210273E-3</v>
      </c>
      <c r="AC70" s="16">
        <f>(I70^2+AB70^2)^0.5</f>
        <v>3.035203980299184E-2</v>
      </c>
      <c r="AD70" s="16">
        <v>2.0593617856544011E-2</v>
      </c>
      <c r="AE70" s="16">
        <v>3.566317417918867E-2</v>
      </c>
      <c r="AF70" s="12">
        <v>3.452523761990689</v>
      </c>
    </row>
    <row r="71" spans="1:32" x14ac:dyDescent="0.25">
      <c r="A71" s="3">
        <v>40723.614583333336</v>
      </c>
      <c r="B71" s="12">
        <f>0.05*[1]Conc!B71</f>
        <v>8.5439900332512753E-2</v>
      </c>
      <c r="C71" s="13">
        <v>1.2069919496011818E-4</v>
      </c>
      <c r="D71" s="12">
        <v>3.8910841562032845E-4</v>
      </c>
      <c r="E71" s="13">
        <v>2.0691851881052709E-4</v>
      </c>
      <c r="F71" s="12">
        <v>9.5783260404553851E-5</v>
      </c>
      <c r="G71" s="12">
        <v>1.3187028616549134E-4</v>
      </c>
      <c r="H71" s="12">
        <f>0.05*[1]Conc!J71</f>
        <v>5.9022687502448871E-2</v>
      </c>
      <c r="I71" s="12">
        <f>0.05*[1]Conc!K71</f>
        <v>2.0592599184357629E-2</v>
      </c>
      <c r="J71" s="12">
        <f>0.05*[1]Conc!M71</f>
        <v>1.0051678601573776E-3</v>
      </c>
      <c r="K71" s="13">
        <v>1.238731398291193E-4</v>
      </c>
      <c r="L71" s="12">
        <v>4.0562019269680688E-5</v>
      </c>
      <c r="M71" s="12">
        <f>0.05*[1]Conc!R71</f>
        <v>1.8821192811029111E-5</v>
      </c>
      <c r="N71" s="12">
        <f>0.05*[1]Conc!S71</f>
        <v>0.15299352440252967</v>
      </c>
      <c r="O71" s="12">
        <v>1.2706981295636251E-5</v>
      </c>
      <c r="P71" s="12">
        <f>0.05*[1]Conc!U71</f>
        <v>7.7534504753929302E-3</v>
      </c>
      <c r="Q71" s="13">
        <v>5.102794714063625E-4</v>
      </c>
      <c r="R71" s="13">
        <v>3.8332158105255188E-4</v>
      </c>
      <c r="S71" s="12">
        <f>0.05*[1]Conc!X71</f>
        <v>1.4095033427258608E-3</v>
      </c>
      <c r="T71" s="16">
        <v>1.0072769009671696E-2</v>
      </c>
      <c r="U71" s="16">
        <v>3.0055811089841629E-2</v>
      </c>
      <c r="V71" s="16">
        <v>4.0314843732036486E-3</v>
      </c>
      <c r="W71" s="16">
        <v>0.32049648229220312</v>
      </c>
      <c r="X71" s="16">
        <v>6.102191563304156E-2</v>
      </c>
      <c r="Y71" s="16">
        <v>0.13714819447131255</v>
      </c>
      <c r="Z71" s="16">
        <v>0.24012567073030072</v>
      </c>
      <c r="AA71" s="16">
        <f>0.05*Conc!AA71</f>
        <v>1.267345952449017E-2</v>
      </c>
      <c r="AB71" s="16">
        <v>9.6478812528468585E-3</v>
      </c>
      <c r="AC71" s="16">
        <f>(I71^2+AB71^2)^0.5</f>
        <v>2.2740641016397063E-2</v>
      </c>
      <c r="AD71" s="16">
        <v>2.0452644788602016E-2</v>
      </c>
      <c r="AE71" s="16">
        <v>2.7485179390617107E-2</v>
      </c>
      <c r="AF71" s="12">
        <v>4.7502857153896771</v>
      </c>
    </row>
    <row r="72" spans="1:32" x14ac:dyDescent="0.25">
      <c r="A72" s="3">
        <v>40728.59375</v>
      </c>
      <c r="B72" s="12">
        <f>0.05*[1]Conc!B72</f>
        <v>6.448574289523927E-2</v>
      </c>
      <c r="C72" s="13">
        <v>2.0405106236027291E-3</v>
      </c>
      <c r="D72" s="12">
        <v>4.5985173445588565E-4</v>
      </c>
      <c r="E72" s="16">
        <v>5.4500000000000002E-4</v>
      </c>
      <c r="F72" s="12">
        <v>5.9759790571855777E-5</v>
      </c>
      <c r="G72" s="12">
        <v>1.6767020383000886E-4</v>
      </c>
      <c r="H72" s="12">
        <f>0.05*[1]Conc!J72</f>
        <v>4.0456356607836433E-2</v>
      </c>
      <c r="I72" s="12">
        <f>0.05*[1]Conc!K72</f>
        <v>1.8348997885673554E-2</v>
      </c>
      <c r="J72" s="12">
        <f>0.05*[1]Conc!M72</f>
        <v>6.4247015584195741E-4</v>
      </c>
      <c r="K72" s="13">
        <v>1.1284144544119077E-4</v>
      </c>
      <c r="L72" s="12">
        <v>6.7141718422200957E-6</v>
      </c>
      <c r="M72" s="17">
        <v>5.8198063973064005E-8</v>
      </c>
      <c r="N72" s="12">
        <f>0.05*[1]Conc!S72</f>
        <v>0.10952744698771599</v>
      </c>
      <c r="O72" s="12">
        <v>1.8568818288124407E-5</v>
      </c>
      <c r="P72" s="12">
        <f>0.05*[1]Conc!U72</f>
        <v>6.0597858157682011E-3</v>
      </c>
      <c r="Q72" s="13">
        <v>4.8976483992271315E-4</v>
      </c>
      <c r="R72" s="13">
        <v>4.3813719893678351E-4</v>
      </c>
      <c r="S72" s="12">
        <f>0.05*[1]Conc!X72</f>
        <v>6.2251607690833608E-4</v>
      </c>
      <c r="T72" s="16">
        <v>1.732597950826226E-2</v>
      </c>
      <c r="U72" s="16">
        <v>3.7475711858870525E-2</v>
      </c>
      <c r="V72" s="16">
        <v>8.3746655793325211E-3</v>
      </c>
      <c r="W72" s="16">
        <v>0.26865375028888727</v>
      </c>
      <c r="X72" s="16">
        <v>5.1669008173989193E-2</v>
      </c>
      <c r="Y72" s="16">
        <v>0.10185328784119108</v>
      </c>
      <c r="Z72" s="16">
        <v>0.22285003942469239</v>
      </c>
      <c r="AA72" s="16">
        <f>0.05*Conc!AA72</f>
        <v>1.5421303575889595E-2</v>
      </c>
      <c r="AB72" s="16">
        <v>8.8113213166178365E-3</v>
      </c>
      <c r="AC72" s="16">
        <f>(I72^2+AB72^2)^0.5</f>
        <v>2.0354977444181473E-2</v>
      </c>
      <c r="AD72" s="16">
        <v>1.969230122318439E-2</v>
      </c>
      <c r="AE72" s="16">
        <v>2.4589547617298913E-2</v>
      </c>
      <c r="AF72" s="12">
        <v>2.0036132840785292</v>
      </c>
    </row>
    <row r="73" spans="1:32" x14ac:dyDescent="0.25">
      <c r="A73" s="3">
        <v>40732.572916666664</v>
      </c>
      <c r="B73" s="12">
        <f>0.05*[1]Conc!B73</f>
        <v>5.8882157866487143E-2</v>
      </c>
      <c r="C73" s="13">
        <v>7.7412057758222098E-5</v>
      </c>
      <c r="D73" s="12">
        <v>4.0654163372632739E-4</v>
      </c>
      <c r="E73" s="13">
        <v>1.925634521503079E-4</v>
      </c>
      <c r="F73" s="12">
        <v>9.0948941802159085E-5</v>
      </c>
      <c r="G73" s="12">
        <v>1.4617757677049025E-4</v>
      </c>
      <c r="H73" s="12">
        <f>0.05*[1]Conc!J73</f>
        <v>3.5181944065277145E-2</v>
      </c>
      <c r="I73" s="12">
        <f>0.05*[1]Conc!K73</f>
        <v>1.661182400158271E-2</v>
      </c>
      <c r="J73" s="12">
        <f>0.05*[1]Conc!M73</f>
        <v>6.3322235719492578E-4</v>
      </c>
      <c r="K73" s="13">
        <v>9.3351971603458897E-5</v>
      </c>
      <c r="L73" s="12">
        <v>5.2325087459684295E-5</v>
      </c>
      <c r="M73" s="17">
        <v>2.3161316339989648E-5</v>
      </c>
      <c r="N73" s="12">
        <f>0.05*[1]Conc!S73</f>
        <v>9.8949728363099898E-2</v>
      </c>
      <c r="O73" s="12">
        <v>7.8597830398992946E-6</v>
      </c>
      <c r="P73" s="12">
        <f>0.05*[1]Conc!U73</f>
        <v>5.1878553186332282E-3</v>
      </c>
      <c r="Q73" s="13">
        <v>7.9307400000858412E-4</v>
      </c>
      <c r="R73" s="13">
        <v>3.503551062348233E-4</v>
      </c>
      <c r="S73" s="12">
        <f>0.05*[1]Conc!X73</f>
        <v>3.2730438598022969E-3</v>
      </c>
      <c r="T73" s="16">
        <v>1.2641287483629025E-2</v>
      </c>
      <c r="U73" s="16">
        <v>3.9132272790524517E-2</v>
      </c>
      <c r="V73" s="16">
        <v>4.1887789992921046E-3</v>
      </c>
      <c r="W73" s="16">
        <v>0.26833733028935408</v>
      </c>
      <c r="X73" s="16">
        <v>5.0816625012793278E-2</v>
      </c>
      <c r="Y73" s="16">
        <v>9.9999009551227633E-2</v>
      </c>
      <c r="Z73" s="16">
        <v>0.21564737707954609</v>
      </c>
      <c r="AA73" s="16">
        <f>0.05*Conc!AA73</f>
        <v>1.561323139329731E-2</v>
      </c>
      <c r="AB73" s="16">
        <v>1.0731647251271081E-2</v>
      </c>
      <c r="AC73" s="16">
        <f>(I73^2+AB73^2)^0.5</f>
        <v>1.9776778033473337E-2</v>
      </c>
      <c r="AD73" s="16">
        <v>1.9513349123123167E-2</v>
      </c>
      <c r="AE73" s="16">
        <v>1.7524626337605233E-2</v>
      </c>
      <c r="AF73" s="12">
        <v>4.0473208428831891</v>
      </c>
    </row>
    <row r="74" spans="1:32" x14ac:dyDescent="0.25">
      <c r="A74" s="3">
        <v>40735.604166666664</v>
      </c>
      <c r="B74" s="12">
        <f>0.05*[1]Conc!B74</f>
        <v>9.3645877496748964E-2</v>
      </c>
      <c r="C74" s="13">
        <v>1.4670955173590758E-4</v>
      </c>
      <c r="D74" s="12">
        <v>4.3573310543187948E-4</v>
      </c>
      <c r="E74" s="13">
        <v>2.7326891007488575E-4</v>
      </c>
      <c r="F74" s="12">
        <v>9.9224436699964626E-5</v>
      </c>
      <c r="G74" s="12">
        <v>1.3787697997814417E-4</v>
      </c>
      <c r="H74" s="12">
        <f>0.05*[1]Conc!J74</f>
        <v>6.2167634457835241E-2</v>
      </c>
      <c r="I74" s="12">
        <f>0.05*[1]Conc!K74</f>
        <v>2.4707452697984925E-2</v>
      </c>
      <c r="J74" s="12">
        <f>0.05*[1]Conc!M74</f>
        <v>9.4514321050329997E-4</v>
      </c>
      <c r="K74" s="13">
        <v>1.2692667202926969E-4</v>
      </c>
      <c r="L74" s="12">
        <v>1.5107287011065316E-5</v>
      </c>
      <c r="M74" s="12">
        <f>0.05*[1]Conc!R74</f>
        <v>2.081715609177868E-5</v>
      </c>
      <c r="N74" s="12">
        <f>0.05*[1]Conc!S74</f>
        <v>0.19153640460037283</v>
      </c>
      <c r="O74" s="12">
        <v>2.0080893287724824E-5</v>
      </c>
      <c r="P74" s="12">
        <f>0.05*[1]Conc!U74</f>
        <v>6.3919097031369561E-3</v>
      </c>
      <c r="Q74" s="13">
        <v>4.8088543388626401E-4</v>
      </c>
      <c r="R74" s="13">
        <v>4.4415982194991266E-4</v>
      </c>
      <c r="S74" s="12">
        <f>0.05*[1]Conc!X74</f>
        <v>6.9962781839069579E-4</v>
      </c>
      <c r="T74" s="16">
        <v>1.4288034273229288E-2</v>
      </c>
      <c r="U74" s="16">
        <v>3.8280677864894933E-2</v>
      </c>
      <c r="V74" s="16">
        <v>5.7344720887905119E-2</v>
      </c>
      <c r="W74" s="16">
        <v>0.27343942298230189</v>
      </c>
      <c r="X74" s="16">
        <v>8.9289497539272636E-2</v>
      </c>
      <c r="Y74" s="16">
        <v>0.14428684057890476</v>
      </c>
      <c r="Z74" s="16">
        <v>0.19424637837199527</v>
      </c>
      <c r="AA74" s="16">
        <f>0.05*Conc!AA74</f>
        <v>1.3857871722648067E-2</v>
      </c>
      <c r="AB74" s="16">
        <v>8.4536490658960895E-3</v>
      </c>
      <c r="AC74" s="16">
        <f>(I74^2+AB74^2)^0.5</f>
        <v>2.6113643969245048E-2</v>
      </c>
      <c r="AD74" s="16">
        <v>1.940449356251497E-2</v>
      </c>
      <c r="AE74" s="16">
        <v>5.9590584982790525E-2</v>
      </c>
      <c r="AF74" s="12">
        <v>4.2476764273192344</v>
      </c>
    </row>
    <row r="75" spans="1:32" x14ac:dyDescent="0.25">
      <c r="A75" s="3">
        <v>40738.642361111109</v>
      </c>
      <c r="B75" s="12">
        <f>0.05*[1]Conc!B75</f>
        <v>0.13528522621500591</v>
      </c>
      <c r="C75" s="13">
        <v>1.2876801250370743E-4</v>
      </c>
      <c r="D75" s="12">
        <v>4.4699239512483764E-4</v>
      </c>
      <c r="E75" s="13">
        <v>2.5877280624418827E-4</v>
      </c>
      <c r="F75" s="12">
        <v>9.3076763946430924E-5</v>
      </c>
      <c r="G75" s="12">
        <v>1.3647528336812071E-4</v>
      </c>
      <c r="H75" s="12">
        <f>0.05*[1]Conc!J75</f>
        <v>8.0953756710495831E-2</v>
      </c>
      <c r="I75" s="12">
        <f>0.05*[1]Conc!K75</f>
        <v>2.9083833029551184E-2</v>
      </c>
      <c r="J75" s="12">
        <f>0.05*[1]Conc!M75</f>
        <v>1.3782032418206251E-3</v>
      </c>
      <c r="K75" s="13">
        <v>1.3577667045994637E-4</v>
      </c>
      <c r="L75" s="12">
        <v>2.258167879023246E-5</v>
      </c>
      <c r="M75" s="12">
        <f>0.05*[1]Conc!R75</f>
        <v>2.620119229523719E-5</v>
      </c>
      <c r="N75" s="12">
        <f>0.05*[1]Conc!S75</f>
        <v>0.24847956368774182</v>
      </c>
      <c r="O75" s="12">
        <v>1.2000813617519147E-5</v>
      </c>
      <c r="P75" s="12">
        <f>0.05*[1]Conc!U75</f>
        <v>1.011865566451651E-2</v>
      </c>
      <c r="Q75" s="13">
        <v>2.5499419828401169E-4</v>
      </c>
      <c r="R75" s="13">
        <v>4.3515879827137093E-4</v>
      </c>
      <c r="S75" s="12">
        <f>0.05*[1]Conc!X75</f>
        <v>5.0267801313906286E-4</v>
      </c>
      <c r="T75" s="16">
        <v>1.0311439332172908E-2</v>
      </c>
      <c r="U75" s="16">
        <v>5.1748173169210245E-2</v>
      </c>
      <c r="V75" s="16">
        <v>2.1557046884206354E-2</v>
      </c>
      <c r="W75" s="16">
        <v>0.3461689529538694</v>
      </c>
      <c r="X75" s="16">
        <v>8.4141304191116054E-2</v>
      </c>
      <c r="Y75" s="16">
        <v>0.1485759288360895</v>
      </c>
      <c r="Z75" s="16">
        <v>0.2710240625135163</v>
      </c>
      <c r="AA75" s="16">
        <f>0.05*Conc!AA75</f>
        <v>1.6904312221565434E-2</v>
      </c>
      <c r="AB75" s="16">
        <v>1.289809835498335E-2</v>
      </c>
      <c r="AC75" s="16">
        <f>(I75^2+AB75^2)^0.5</f>
        <v>3.1815566706655356E-2</v>
      </c>
      <c r="AD75" s="16">
        <v>2.5828635688643482E-2</v>
      </c>
      <c r="AE75" s="16">
        <v>5.9179510099335371E-2</v>
      </c>
      <c r="AF75" s="12">
        <v>3.8058572559142148</v>
      </c>
    </row>
    <row r="76" spans="1:32" x14ac:dyDescent="0.25">
      <c r="A76" s="3">
        <v>40741.677777777775</v>
      </c>
      <c r="B76" s="12">
        <f>0.05*[1]Conc!B76</f>
        <v>7.9200553403293031E-2</v>
      </c>
      <c r="C76" s="13">
        <v>2.0405106236027291E-3</v>
      </c>
      <c r="D76" s="12">
        <v>3.8602691332333621E-4</v>
      </c>
      <c r="E76" s="13">
        <v>2.2714684140356074E-4</v>
      </c>
      <c r="F76" s="12">
        <v>1.211885844552286E-4</v>
      </c>
      <c r="G76" s="12">
        <v>1.5138489707274694E-4</v>
      </c>
      <c r="H76" s="12">
        <f>0.05*[1]Conc!J76</f>
        <v>4.5271814292353517E-2</v>
      </c>
      <c r="I76" s="12">
        <f>0.05*[1]Conc!K76</f>
        <v>1.9665953661379278E-2</v>
      </c>
      <c r="J76" s="12">
        <f>0.05*[1]Conc!M76</f>
        <v>7.0507561495259828E-4</v>
      </c>
      <c r="K76" s="13">
        <v>1.1211382638187092E-4</v>
      </c>
      <c r="L76" s="12">
        <v>4.6291324989999797E-5</v>
      </c>
      <c r="M76" s="17">
        <v>5.8198063973064005E-8</v>
      </c>
      <c r="N76" s="12">
        <f>0.05*[1]Conc!S76</f>
        <v>0.14493198226451617</v>
      </c>
      <c r="O76" s="12">
        <v>1.2160564491680898E-5</v>
      </c>
      <c r="P76" s="12">
        <f>0.05*[1]Conc!U76</f>
        <v>5.150960659301318E-3</v>
      </c>
      <c r="Q76" s="13">
        <v>1.0186955807467821E-3</v>
      </c>
      <c r="R76" s="13">
        <v>3.9929853952824887E-4</v>
      </c>
      <c r="S76" s="12">
        <f>0.05*[1]Conc!X76</f>
        <v>1.1716592946415519E-3</v>
      </c>
      <c r="T76" s="16">
        <v>9.8867845763222443E-3</v>
      </c>
      <c r="U76" s="16">
        <v>3.5450863349429151E-2</v>
      </c>
      <c r="V76" s="16">
        <v>3.5301324017996015E-3</v>
      </c>
      <c r="W76" s="16">
        <v>0.28526755735759002</v>
      </c>
      <c r="X76" s="16">
        <v>9.4644679693960398E-2</v>
      </c>
      <c r="Y76" s="16">
        <v>0.11188734346015451</v>
      </c>
      <c r="Z76" s="16">
        <v>0.23070117931029344</v>
      </c>
      <c r="AA76" s="16">
        <f>0.05*Conc!AA76</f>
        <v>1.5369028018863008E-2</v>
      </c>
      <c r="AB76" s="16">
        <v>1.0338520907986979E-2</v>
      </c>
      <c r="AC76" s="16">
        <f>(I76^2+AB76^2)^0.5</f>
        <v>2.2217892518787665E-2</v>
      </c>
      <c r="AD76" s="16">
        <v>2.1950965127280585E-2</v>
      </c>
      <c r="AE76" s="16">
        <v>3.8120851368163844E-2</v>
      </c>
      <c r="AF76" s="12">
        <v>3.0281535192417959</v>
      </c>
    </row>
    <row r="77" spans="1:32" x14ac:dyDescent="0.25">
      <c r="A77" s="3">
        <v>40744.708333333336</v>
      </c>
      <c r="B77" s="12">
        <f>0.05*[1]Conc!B77</f>
        <v>6.5046653235337135E-2</v>
      </c>
      <c r="C77" s="13">
        <v>4.4171421435792189E-5</v>
      </c>
      <c r="D77" s="12">
        <v>3.2649105090774014E-4</v>
      </c>
      <c r="E77" s="13">
        <v>1.5633889367307478E-4</v>
      </c>
      <c r="F77" s="12">
        <v>6.5928900994593668E-5</v>
      </c>
      <c r="G77" s="12">
        <v>1.1777226017760866E-4</v>
      </c>
      <c r="H77" s="12">
        <f>0.05*[1]Conc!J77</f>
        <v>3.9913995970601149E-2</v>
      </c>
      <c r="I77" s="12">
        <f>0.05*[1]Conc!K77</f>
        <v>1.53795175976679E-2</v>
      </c>
      <c r="J77" s="12">
        <f>0.05*[1]Conc!M77</f>
        <v>7.1033844699314533E-4</v>
      </c>
      <c r="K77" s="13">
        <v>8.7342917749989643E-5</v>
      </c>
      <c r="L77" s="12">
        <v>2.5051783569813968E-5</v>
      </c>
      <c r="M77" s="12">
        <f>0.05*[1]Conc!R77</f>
        <v>1.2957303717821521E-5</v>
      </c>
      <c r="N77" s="12">
        <f>0.05*[1]Conc!S77</f>
        <v>0.11416182876180399</v>
      </c>
      <c r="O77" s="12">
        <v>8.963006075277436E-6</v>
      </c>
      <c r="P77" s="12">
        <f>0.05*[1]Conc!U77</f>
        <v>5.1684356252884164E-3</v>
      </c>
      <c r="Q77" s="13">
        <v>3.6752331536236439E-4</v>
      </c>
      <c r="R77" s="13">
        <v>2.9975313066282473E-4</v>
      </c>
      <c r="S77" s="12">
        <f>0.05*[1]Conc!X77</f>
        <v>5.0002813826015497E-4</v>
      </c>
      <c r="T77" s="16">
        <v>6.9633389406352133E-3</v>
      </c>
      <c r="U77" s="16">
        <v>3.1201513153580461E-2</v>
      </c>
      <c r="V77" s="16">
        <v>5.1078663444751194E-3</v>
      </c>
      <c r="W77" s="16">
        <v>0.18288582604559644</v>
      </c>
      <c r="X77" s="16">
        <v>4.7186062669752109E-2</v>
      </c>
      <c r="Y77" s="16">
        <v>7.0401548081837018E-2</v>
      </c>
      <c r="Z77" s="16">
        <v>0.1487128985765227</v>
      </c>
      <c r="AA77" s="16">
        <f>0.05*Conc!AA77</f>
        <v>1.5183662453847528E-2</v>
      </c>
      <c r="AB77" s="16">
        <v>7.0168991277684304E-3</v>
      </c>
      <c r="AC77" s="16">
        <f>(I77^2+AB77^2)^0.5</f>
        <v>1.6904627618088898E-2</v>
      </c>
      <c r="AD77" s="16">
        <v>1.4035233791364968E-2</v>
      </c>
      <c r="AE77" s="16">
        <v>1.941849314675196E-2</v>
      </c>
      <c r="AF77" s="12">
        <v>3.5505140073022252</v>
      </c>
    </row>
    <row r="78" spans="1:32" x14ac:dyDescent="0.25">
      <c r="A78" s="3">
        <v>40751.614583333336</v>
      </c>
      <c r="B78" s="12">
        <f>0.05*[1]Conc!B78</f>
        <v>3.2921301793436129E-2</v>
      </c>
      <c r="C78" s="13">
        <v>5.0445555317012293E-5</v>
      </c>
      <c r="D78" s="12">
        <v>2.7455181152305068E-4</v>
      </c>
      <c r="E78" s="13">
        <v>2.2454154141184952E-4</v>
      </c>
      <c r="F78" s="12">
        <v>2.4371646067572394E-5</v>
      </c>
      <c r="G78" s="12">
        <v>9.2568951104901744E-5</v>
      </c>
      <c r="H78" s="12">
        <f>0.05*[1]Conc!J78</f>
        <v>2.636473706436129E-2</v>
      </c>
      <c r="I78" s="12">
        <f>0.05*[1]Conc!K78</f>
        <v>1.0979799661528357E-2</v>
      </c>
      <c r="J78" s="12">
        <f>0.05*[1]Conc!M78</f>
        <v>5.4204377889475173E-4</v>
      </c>
      <c r="K78" s="13">
        <v>7.0927826555768186E-5</v>
      </c>
      <c r="L78" s="12">
        <v>3.7716790937213927E-5</v>
      </c>
      <c r="M78" s="17">
        <v>5.8198063973064005E-8</v>
      </c>
      <c r="N78" s="12">
        <f>0.05*[1]Conc!S78</f>
        <v>5.4271398109328184E-2</v>
      </c>
      <c r="O78" s="12">
        <v>1.3596462985606299E-5</v>
      </c>
      <c r="P78" s="12">
        <f>0.05*[1]Conc!U78</f>
        <v>4.1528291268100913E-3</v>
      </c>
      <c r="Q78" s="13">
        <v>3.4096320376647413E-4</v>
      </c>
      <c r="R78" s="13">
        <v>2.1023796166427805E-4</v>
      </c>
      <c r="S78" s="12">
        <f>0.05*[1]Conc!X78</f>
        <v>3.167657871800045E-4</v>
      </c>
      <c r="T78" s="16">
        <v>2.2188375646118075E-2</v>
      </c>
      <c r="U78" s="16">
        <v>4.6424370160473405E-2</v>
      </c>
      <c r="V78" s="16">
        <v>3.3805525582375883E-3</v>
      </c>
      <c r="W78" s="16">
        <v>0.22023269204562421</v>
      </c>
      <c r="X78" s="16">
        <v>6.09459005376344E-2</v>
      </c>
      <c r="Y78" s="16">
        <v>9.5771729390680987E-2</v>
      </c>
      <c r="Z78" s="16">
        <v>0.19377940188172041</v>
      </c>
      <c r="AA78" s="16">
        <f>0.05*Conc!AA78</f>
        <v>1.4674339157706093E-2</v>
      </c>
      <c r="AB78" s="16">
        <v>8.7197580645161279E-3</v>
      </c>
      <c r="AC78" s="16">
        <f>(I78^2+AB78^2)^0.5</f>
        <v>1.4021062060735352E-2</v>
      </c>
      <c r="AD78" s="16">
        <v>1.7657930107526885E-2</v>
      </c>
      <c r="AE78" s="16">
        <v>1.571320564516129E-2</v>
      </c>
      <c r="AF78" s="12">
        <v>4.3562722946025421</v>
      </c>
    </row>
    <row r="79" spans="1:32" x14ac:dyDescent="0.25">
      <c r="A79" s="3">
        <v>40754.711805555555</v>
      </c>
      <c r="B79" s="12">
        <f>0.05*[1]Conc!B79</f>
        <v>7.9351357126441147E-2</v>
      </c>
      <c r="C79" s="13">
        <v>2.0405106236027291E-3</v>
      </c>
      <c r="D79" s="12">
        <v>4.2170810134470408E-4</v>
      </c>
      <c r="E79" s="13">
        <v>2.5668585452726821E-4</v>
      </c>
      <c r="F79" s="12">
        <v>1.2231941037571395E-4</v>
      </c>
      <c r="G79" s="12">
        <v>2.4215240384553322E-4</v>
      </c>
      <c r="H79" s="12">
        <f>0.05*[1]Conc!J79</f>
        <v>5.3106927815438548E-2</v>
      </c>
      <c r="I79" s="12">
        <f>0.05*[1]Conc!K79</f>
        <v>2.2158911107118373E-2</v>
      </c>
      <c r="J79" s="12">
        <f>0.05*[1]Conc!M79</f>
        <v>8.1827516671867341E-4</v>
      </c>
      <c r="K79" s="13">
        <v>1.4574386628657784E-4</v>
      </c>
      <c r="L79" s="12">
        <v>3.691806933191481E-5</v>
      </c>
      <c r="M79" s="12">
        <f>0.05*[1]Conc!R79</f>
        <v>1.909499539447177E-5</v>
      </c>
      <c r="N79" s="12">
        <f>0.05*[1]Conc!S79</f>
        <v>0.14681641204710169</v>
      </c>
      <c r="O79" s="12">
        <v>1.066732593470948E-5</v>
      </c>
      <c r="P79" s="12">
        <f>0.05*[1]Conc!U79</f>
        <v>6.3909529474164067E-3</v>
      </c>
      <c r="Q79" s="13">
        <v>1.10987913102943E-3</v>
      </c>
      <c r="R79" s="13">
        <v>4.6299374664413349E-4</v>
      </c>
      <c r="S79" s="12">
        <f>0.05*[1]Conc!X79</f>
        <v>1.6139443457160469E-3</v>
      </c>
      <c r="T79" s="16">
        <v>2.7069067668389398E-2</v>
      </c>
      <c r="U79" s="16">
        <v>8.3471650896968508E-2</v>
      </c>
      <c r="V79" s="16">
        <v>2.6065821764589218E-2</v>
      </c>
      <c r="W79" s="16">
        <v>0.29266942198405965</v>
      </c>
      <c r="X79" s="16">
        <v>8.8631861912846638E-2</v>
      </c>
      <c r="Y79" s="16">
        <v>0.14043399830220712</v>
      </c>
      <c r="Z79" s="16">
        <v>0.26907364176570459</v>
      </c>
      <c r="AA79" s="16">
        <f>0.05*Conc!AA79</f>
        <v>1.8253041878890774E-2</v>
      </c>
      <c r="AB79" s="16">
        <v>1.2466397849462366E-2</v>
      </c>
      <c r="AC79" s="16">
        <f>(I79^2+AB79^2)^0.5</f>
        <v>2.5424956574087866E-2</v>
      </c>
      <c r="AD79" s="16">
        <v>2.5169779286926996E-2</v>
      </c>
      <c r="AE79" s="16">
        <v>3.8870614035087722E-2</v>
      </c>
      <c r="AF79" s="12">
        <v>7.1953395142447993</v>
      </c>
    </row>
    <row r="80" spans="1:32" x14ac:dyDescent="0.25">
      <c r="A80" s="3">
        <v>40758.364583333336</v>
      </c>
      <c r="B80" s="12">
        <f>0.05*[1]Conc!B80</f>
        <v>7.0495395113457343E-2</v>
      </c>
      <c r="C80" s="13">
        <v>2.0405106236027291E-3</v>
      </c>
      <c r="D80" s="12">
        <v>4.8079471892831113E-4</v>
      </c>
      <c r="E80" s="13">
        <v>4.1331847704152068E-4</v>
      </c>
      <c r="F80" s="12">
        <v>1.0962117518814436E-4</v>
      </c>
      <c r="G80" s="12">
        <v>1.252660160295794E-4</v>
      </c>
      <c r="H80" s="12">
        <f>0.05*[1]Conc!J80</f>
        <v>4.2864271745171351E-2</v>
      </c>
      <c r="I80" s="12">
        <f>0.05*[1]Conc!K80</f>
        <v>2.360804953482859E-2</v>
      </c>
      <c r="J80" s="12">
        <f>0.05*[1]Conc!M80</f>
        <v>7.4988680947275842E-4</v>
      </c>
      <c r="K80" s="13">
        <v>1.1518669308853065E-4</v>
      </c>
      <c r="L80" s="12">
        <v>4.8286492902980968E-5</v>
      </c>
      <c r="M80" s="17">
        <v>5.8198063973064005E-8</v>
      </c>
      <c r="N80" s="12">
        <f>0.05*[1]Conc!S80</f>
        <v>0.1352881853031882</v>
      </c>
      <c r="O80" s="12">
        <v>5.1664437166061725E-5</v>
      </c>
      <c r="P80" s="12">
        <f>0.05*[1]Conc!U80</f>
        <v>4.7051577668749435E-3</v>
      </c>
      <c r="Q80" s="13">
        <v>9.1924837984800137E-4</v>
      </c>
      <c r="R80" s="13">
        <v>3.9430051444001602E-4</v>
      </c>
      <c r="S80" s="12">
        <f>0.05*[1]Conc!X80</f>
        <v>1.5001005401348937E-3</v>
      </c>
      <c r="T80" s="16">
        <v>1.0278381912556948E-2</v>
      </c>
      <c r="U80" s="16">
        <v>3.6531661252740807E-2</v>
      </c>
      <c r="V80" s="16">
        <v>1.3992535226177036E-2</v>
      </c>
      <c r="W80" s="16">
        <v>0.28829562569059636</v>
      </c>
      <c r="X80" s="16">
        <v>6.7339328121907779E-2</v>
      </c>
      <c r="Y80" s="16">
        <v>0.10415378240649123</v>
      </c>
      <c r="Z80" s="16">
        <v>0.23855723085295863</v>
      </c>
      <c r="AA80" s="16">
        <f>0.05*Conc!AA80</f>
        <v>1.295950425489808E-2</v>
      </c>
      <c r="AB80" s="16">
        <v>9.7405006926578278E-3</v>
      </c>
      <c r="AC80" s="16">
        <f>(I80^2+AB80^2)^0.5</f>
        <v>2.553854648531486E-2</v>
      </c>
      <c r="AD80" s="16">
        <v>2.2630429942608353E-2</v>
      </c>
      <c r="AE80" s="16">
        <v>4.1748095190975665E-2</v>
      </c>
      <c r="AF80" s="12">
        <v>4.5354737523243349</v>
      </c>
    </row>
    <row r="81" spans="1:32" x14ac:dyDescent="0.25">
      <c r="A81" s="3">
        <v>40764.584722222222</v>
      </c>
      <c r="B81" s="12">
        <f>0.05*[1]Conc!B81</f>
        <v>4.6514895765452376E-2</v>
      </c>
      <c r="C81" s="13">
        <v>6.2422046635641522E-5</v>
      </c>
      <c r="D81" s="12">
        <v>2.8134963271971648E-4</v>
      </c>
      <c r="E81" s="13">
        <v>1.1669114622811719E-4</v>
      </c>
      <c r="F81" s="12">
        <v>3.3391144102571062E-5</v>
      </c>
      <c r="G81" s="12">
        <v>1.1811161315888042E-4</v>
      </c>
      <c r="H81" s="12">
        <f>0.05*[1]Conc!J81</f>
        <v>3.0293843492669021E-2</v>
      </c>
      <c r="I81" s="12">
        <f>0.05*[1]Conc!K81</f>
        <v>1.2830418521055383E-2</v>
      </c>
      <c r="J81" s="12">
        <f>0.05*[1]Conc!M81</f>
        <v>4.6657721958502435E-4</v>
      </c>
      <c r="K81" s="13">
        <v>6.8291351685878594E-5</v>
      </c>
      <c r="L81" s="12">
        <v>5.1707874236761161E-5</v>
      </c>
      <c r="M81" s="17">
        <v>5.8198063973064005E-8</v>
      </c>
      <c r="N81" s="12">
        <f>0.05*[1]Conc!S81</f>
        <v>8.5836210898773802E-2</v>
      </c>
      <c r="O81" s="12">
        <v>1.102864003673697E-5</v>
      </c>
      <c r="P81" s="12">
        <f>0.05*[1]Conc!U81</f>
        <v>3.5477918763279696E-3</v>
      </c>
      <c r="Q81" s="13">
        <v>1.3625487915379072E-4</v>
      </c>
      <c r="R81" s="13">
        <v>2.3012224364780598E-4</v>
      </c>
      <c r="S81" s="12">
        <f>0.05*[1]Conc!X81</f>
        <v>1.0198892984887476E-3</v>
      </c>
      <c r="T81" s="16">
        <v>3.4508806850851573E-2</v>
      </c>
      <c r="U81" s="16">
        <v>3.6350228830478205E-2</v>
      </c>
      <c r="V81" s="16">
        <v>3.5863105377394004E-3</v>
      </c>
      <c r="W81" s="16">
        <v>0.15688560979514674</v>
      </c>
      <c r="X81" s="16">
        <v>5.2439487368275736E-2</v>
      </c>
      <c r="Y81" s="16">
        <v>6.8280912061110866E-2</v>
      </c>
      <c r="Z81" s="16">
        <v>0.11995967741935487</v>
      </c>
      <c r="AA81" s="16">
        <f>0.05*Conc!AA81</f>
        <v>1.0049008329115089E-2</v>
      </c>
      <c r="AB81" s="16">
        <v>5.9146495789425234E-3</v>
      </c>
      <c r="AC81" s="16">
        <f>(I81^2+AB81^2)^0.5</f>
        <v>1.4128082639449912E-2</v>
      </c>
      <c r="AD81" s="16">
        <v>1.2230511711380058E-2</v>
      </c>
      <c r="AE81" s="16">
        <v>2.1593575997423037E-2</v>
      </c>
      <c r="AF81" s="12">
        <v>2.3948315417236468</v>
      </c>
    </row>
    <row r="82" spans="1:32" x14ac:dyDescent="0.25">
      <c r="A82" s="3">
        <v>40767.607638888891</v>
      </c>
      <c r="B82" s="12">
        <f>0.05*[1]Conc!B82</f>
        <v>5.1790176767603925E-2</v>
      </c>
      <c r="C82" s="13">
        <v>7.6999341096177452E-5</v>
      </c>
      <c r="D82" s="12">
        <v>3.393442771344733E-4</v>
      </c>
      <c r="E82" s="13">
        <v>1.7404746210572696E-4</v>
      </c>
      <c r="F82" s="12">
        <v>5.4144912776147711E-5</v>
      </c>
      <c r="G82" s="12">
        <v>1.1208451515339911E-4</v>
      </c>
      <c r="H82" s="12">
        <f>0.05*[1]Conc!J82</f>
        <v>3.1637617553559164E-2</v>
      </c>
      <c r="I82" s="12">
        <f>0.05*[1]Conc!K82</f>
        <v>1.6086009712778283E-2</v>
      </c>
      <c r="J82" s="12">
        <f>0.05*[1]Conc!M82</f>
        <v>5.1048086429449958E-4</v>
      </c>
      <c r="K82" s="13">
        <v>8.1091038468592691E-5</v>
      </c>
      <c r="L82" s="12">
        <v>2.9604402605211085E-5</v>
      </c>
      <c r="M82" s="12">
        <f>0.05*[1]Conc!R82</f>
        <v>1.0489182234125751E-5</v>
      </c>
      <c r="N82" s="12">
        <f>0.05*[1]Conc!S82</f>
        <v>9.158295016418061E-2</v>
      </c>
      <c r="O82" s="12">
        <v>7.6526106820963786E-6</v>
      </c>
      <c r="P82" s="12">
        <f>0.05*[1]Conc!U82</f>
        <v>3.9795652082501107E-3</v>
      </c>
      <c r="Q82" s="13">
        <v>3.310865833711569E-4</v>
      </c>
      <c r="R82" s="13">
        <v>2.8276239679630441E-4</v>
      </c>
      <c r="S82" s="12">
        <f>0.05*[1]Conc!X82</f>
        <v>7.1498271236562837E-4</v>
      </c>
      <c r="T82" s="16">
        <v>8.6249478503960565E-3</v>
      </c>
      <c r="U82" s="16">
        <v>3.6046212392540355E-2</v>
      </c>
      <c r="V82" s="16">
        <v>3.4638997324685588E-3</v>
      </c>
      <c r="W82" s="16">
        <v>0.29027777493092888</v>
      </c>
      <c r="X82" s="16">
        <v>6.8892809139784947E-2</v>
      </c>
      <c r="Y82" s="16">
        <v>0.11371527777777776</v>
      </c>
      <c r="Z82" s="16">
        <v>0.23680135528673829</v>
      </c>
      <c r="AA82" s="16">
        <f>0.05*Conc!AA82</f>
        <v>1.4226310483870967E-2</v>
      </c>
      <c r="AB82" s="16">
        <v>9.4856070788530474E-3</v>
      </c>
      <c r="AC82" s="16">
        <f>(I82^2+AB82^2)^0.5</f>
        <v>1.8674486609649658E-2</v>
      </c>
      <c r="AD82" s="16">
        <v>2.1903001792114695E-2</v>
      </c>
      <c r="AE82" s="16">
        <v>2.2646449372759853E-2</v>
      </c>
      <c r="AF82" s="12">
        <v>5.8711886567950282</v>
      </c>
    </row>
    <row r="83" spans="1:32" x14ac:dyDescent="0.25">
      <c r="A83" s="3">
        <v>40770.625</v>
      </c>
      <c r="B83" s="12">
        <f>0.05*[1]Conc!B83</f>
        <v>8.6916869937163244E-2</v>
      </c>
      <c r="C83" s="13">
        <v>2.0405106236027291E-3</v>
      </c>
      <c r="D83" s="12">
        <v>3.7605254215075158E-4</v>
      </c>
      <c r="E83" s="13">
        <v>2.6043845917459948E-4</v>
      </c>
      <c r="F83" s="12">
        <v>1.2567163923310205E-4</v>
      </c>
      <c r="G83" s="12">
        <v>1.5155412739612461E-4</v>
      </c>
      <c r="H83" s="12">
        <f>0.05*[1]Conc!J83</f>
        <v>5.8771598817361874E-2</v>
      </c>
      <c r="I83" s="12">
        <f>0.05*[1]Conc!K83</f>
        <v>2.2970463319346476E-2</v>
      </c>
      <c r="J83" s="12">
        <f>0.05*[1]Conc!M83</f>
        <v>8.6488784941899082E-4</v>
      </c>
      <c r="K83" s="13">
        <v>1.1416133082491875E-4</v>
      </c>
      <c r="L83" s="12">
        <v>4.4613732373258035E-5</v>
      </c>
      <c r="M83" s="12">
        <f>0.05*[1]Conc!R83</f>
        <v>1.7910385195222134E-5</v>
      </c>
      <c r="N83" s="12">
        <f>0.05*[1]Conc!S83</f>
        <v>0.16085832401929878</v>
      </c>
      <c r="O83" s="12">
        <v>2.8081464368595864E-5</v>
      </c>
      <c r="P83" s="12">
        <f>0.05*[1]Conc!U83</f>
        <v>6.6755785281458722E-3</v>
      </c>
      <c r="Q83" s="13">
        <v>9.4897832895946205E-4</v>
      </c>
      <c r="R83" s="13">
        <v>3.6981099836245443E-4</v>
      </c>
      <c r="S83" s="12">
        <f>0.05*[1]Conc!X83</f>
        <v>8.8506812679916213E-4</v>
      </c>
      <c r="T83" s="16">
        <v>3.4391776496272564E-2</v>
      </c>
      <c r="U83" s="16">
        <v>5.5038387198404336E-2</v>
      </c>
      <c r="V83" s="16">
        <v>5.59877812635337E-3</v>
      </c>
      <c r="W83" s="16">
        <v>0.1999341929416816</v>
      </c>
      <c r="X83" s="16">
        <v>6.3989695340501779E-2</v>
      </c>
      <c r="Y83" s="16">
        <v>9.3873207885304649E-2</v>
      </c>
      <c r="Z83" s="16">
        <v>0.15384464605734766</v>
      </c>
      <c r="AA83" s="16">
        <f>0.05*Conc!AA83</f>
        <v>1.342265905017921E-2</v>
      </c>
      <c r="AB83" s="16">
        <v>7.9007056451612899E-3</v>
      </c>
      <c r="AC83" s="16">
        <f>(I83^2+AB83^2)^0.5</f>
        <v>2.4291219294159061E-2</v>
      </c>
      <c r="AD83" s="16">
        <v>1.5753808243727595E-2</v>
      </c>
      <c r="AE83" s="16">
        <v>3.2346270161290318E-2</v>
      </c>
      <c r="AF83" s="12">
        <v>2.0284503037236785</v>
      </c>
    </row>
    <row r="84" spans="1:32" x14ac:dyDescent="0.25">
      <c r="A84" s="3">
        <v>40773.645833333336</v>
      </c>
      <c r="B84" s="12">
        <f>0.05*[1]Conc!B84</f>
        <v>7.1181068147426974E-2</v>
      </c>
      <c r="C84" s="13">
        <v>2.0405106236027291E-3</v>
      </c>
      <c r="D84" s="12">
        <v>5.8502815746728717E-4</v>
      </c>
      <c r="E84" s="13">
        <v>1.5673855534410511E-4</v>
      </c>
      <c r="F84" s="12">
        <v>1.0973402399109889E-4</v>
      </c>
      <c r="G84" s="12">
        <v>1.4603464652982663E-4</v>
      </c>
      <c r="H84" s="12">
        <f>0.05*[1]Conc!J84</f>
        <v>4.4080582666432312E-2</v>
      </c>
      <c r="I84" s="12">
        <f>0.05*[1]Conc!K84</f>
        <v>2.328509382655463E-2</v>
      </c>
      <c r="J84" s="12">
        <f>0.05*[1]Conc!M84</f>
        <v>7.1800106053716449E-4</v>
      </c>
      <c r="K84" s="13">
        <v>1.032088611759571E-4</v>
      </c>
      <c r="L84" s="12">
        <v>2.7956165144109621E-5</v>
      </c>
      <c r="M84" s="17">
        <v>1.4030173661964716E-5</v>
      </c>
      <c r="N84" s="12">
        <f>0.05*[1]Conc!S84</f>
        <v>0.13788207527080798</v>
      </c>
      <c r="O84" s="12">
        <v>2.9877169920298916E-5</v>
      </c>
      <c r="P84" s="12">
        <f>0.05*[1]Conc!U84</f>
        <v>4.555728000607758E-3</v>
      </c>
      <c r="Q84" s="13">
        <v>8.4396599718955512E-4</v>
      </c>
      <c r="R84" s="13">
        <v>3.3356101347015399E-4</v>
      </c>
      <c r="S84" s="12">
        <f>0.05*[1]Conc!X84</f>
        <v>7.1968720354428591E-4</v>
      </c>
      <c r="T84" s="16">
        <v>2.6987809246306494E-2</v>
      </c>
      <c r="U84" s="16">
        <v>4.0785902837718012E-2</v>
      </c>
      <c r="V84" s="16">
        <v>2.74957851903514E-2</v>
      </c>
      <c r="W84" s="16">
        <v>0.27749355674096476</v>
      </c>
      <c r="X84" s="16">
        <v>4.3168962813620072E-2</v>
      </c>
      <c r="Y84" s="16">
        <v>9.7631048387096783E-2</v>
      </c>
      <c r="Z84" s="16">
        <v>0.19472866263440863</v>
      </c>
      <c r="AA84" s="16">
        <f>0.05*Conc!AA84</f>
        <v>7.3882728494623663E-3</v>
      </c>
      <c r="AB84" s="16">
        <v>9.1089829749103953E-3</v>
      </c>
      <c r="AC84" s="16">
        <f>(I84^2+AB84^2)^0.5</f>
        <v>2.5003383078068854E-2</v>
      </c>
      <c r="AD84" s="16">
        <v>1.8699596774193548E-2</v>
      </c>
      <c r="AE84" s="16">
        <v>4.0858814964157712E-2</v>
      </c>
      <c r="AF84" s="12">
        <v>2.2614771352231751</v>
      </c>
    </row>
    <row r="85" spans="1:32" x14ac:dyDescent="0.25">
      <c r="A85" s="3">
        <v>40777.399305555555</v>
      </c>
      <c r="B85" s="12">
        <f>0.05*[1]Conc!B85</f>
        <v>0.12071353671944535</v>
      </c>
      <c r="C85" s="13">
        <v>7.8432345005471563E-5</v>
      </c>
      <c r="D85" s="12">
        <v>5.4123571944637372E-4</v>
      </c>
      <c r="E85" s="13">
        <v>1.947175049787971E-4</v>
      </c>
      <c r="F85" s="12">
        <v>7.3490707627041804E-5</v>
      </c>
      <c r="G85" s="12">
        <v>1.5070148938173202E-4</v>
      </c>
      <c r="H85" s="12">
        <f>0.05*[1]Conc!J85</f>
        <v>7.9644454231179593E-2</v>
      </c>
      <c r="I85" s="12">
        <f>0.05*[1]Conc!K85</f>
        <v>3.4384982994047873E-2</v>
      </c>
      <c r="J85" s="12">
        <f>0.05*[1]Conc!M85</f>
        <v>1.2079278295798696E-3</v>
      </c>
      <c r="K85" s="13">
        <v>1.2445985431475779E-4</v>
      </c>
      <c r="L85" s="12">
        <v>2.5694498124516151E-5</v>
      </c>
      <c r="M85" s="17">
        <v>4.3098848103772554E-5</v>
      </c>
      <c r="N85" s="12">
        <f>0.05*[1]Conc!S85</f>
        <v>0.24079457352823744</v>
      </c>
      <c r="O85" s="12">
        <v>2.2338273369182883E-5</v>
      </c>
      <c r="P85" s="12">
        <f>0.05*[1]Conc!U85</f>
        <v>7.4769427426690654E-3</v>
      </c>
      <c r="Q85" s="13">
        <v>2.4888824711554304E-4</v>
      </c>
      <c r="R85" s="13">
        <v>3.4192023080464407E-4</v>
      </c>
      <c r="S85" s="12">
        <f>0.05*[1]Conc!X85</f>
        <v>7.4999949790070537E-4</v>
      </c>
      <c r="T85" s="16">
        <v>1.4841654313037807E-2</v>
      </c>
      <c r="U85" s="16">
        <v>0.13949492022391885</v>
      </c>
      <c r="V85" s="16">
        <v>5.8657586393794051E-2</v>
      </c>
      <c r="W85" s="16">
        <v>0.2114203949556524</v>
      </c>
      <c r="X85" s="16">
        <v>3.0203513242465067E-2</v>
      </c>
      <c r="Y85" s="16">
        <v>6.0229166597444407E-2</v>
      </c>
      <c r="Z85" s="16">
        <v>0.15088918673927873</v>
      </c>
      <c r="AA85" s="16">
        <f>0.05*Conc!AA85</f>
        <v>4.4833440844590606E-3</v>
      </c>
      <c r="AB85" s="16">
        <v>8.392331710049411E-3</v>
      </c>
      <c r="AC85" s="16">
        <f>(I85^2+AB85^2)^0.5</f>
        <v>3.539432563324893E-2</v>
      </c>
      <c r="AD85" s="16">
        <v>1.2890144819890228E-2</v>
      </c>
      <c r="AE85" s="16">
        <v>3.7313971144240059E-2</v>
      </c>
      <c r="AF85" s="12">
        <v>3.0751163047352179</v>
      </c>
    </row>
    <row r="86" spans="1:32" x14ac:dyDescent="0.25">
      <c r="A86" s="14">
        <v>40779.472916666666</v>
      </c>
      <c r="B86" s="12">
        <f>0.05*[1]Conc!B86</f>
        <v>3.9942691138874227E-2</v>
      </c>
      <c r="C86" s="13">
        <v>4.6359805351046642E-5</v>
      </c>
      <c r="D86" s="12">
        <v>6.9815268208911333E-4</v>
      </c>
      <c r="E86" s="13">
        <v>1.8439104652224559E-4</v>
      </c>
      <c r="F86" s="12">
        <v>3.6051715316722533E-5</v>
      </c>
      <c r="G86" s="12">
        <v>1.9462236630397934E-4</v>
      </c>
      <c r="H86" s="12">
        <f>0.05*[1]Conc!J86</f>
        <v>2.3025612999349486E-2</v>
      </c>
      <c r="I86" s="12">
        <f>0.05*[1]Conc!K86</f>
        <v>1.3419356505434368E-2</v>
      </c>
      <c r="J86" s="12">
        <f>0.05*[1]Conc!M86</f>
        <v>3.7624548785560399E-4</v>
      </c>
      <c r="K86" s="13">
        <v>1.1771153582921188E-4</v>
      </c>
      <c r="L86" s="16">
        <v>2.1583333333333334E-4</v>
      </c>
      <c r="M86" s="17">
        <v>4.1726903156270716E-6</v>
      </c>
      <c r="N86" s="12">
        <f>0.05*[1]Conc!S86</f>
        <v>6.753561537114923E-2</v>
      </c>
      <c r="O86" s="12">
        <v>1.7550817146779962E-5</v>
      </c>
      <c r="P86" s="12">
        <f>0.05*[1]Conc!U86</f>
        <v>2.9979928780079312E-3</v>
      </c>
      <c r="Q86" s="13">
        <v>3.906942425269675E-4</v>
      </c>
      <c r="R86" s="13">
        <v>3.0923780724776724E-4</v>
      </c>
      <c r="S86" s="12">
        <f>0.05*[1]Conc!X86</f>
        <v>6.420483219201046E-4</v>
      </c>
      <c r="T86" s="16">
        <v>5.2972712173292018E-2</v>
      </c>
      <c r="U86" s="16">
        <v>0.13305084519648078</v>
      </c>
      <c r="V86" s="16">
        <v>1.9700691537343998E-3</v>
      </c>
      <c r="W86" s="16">
        <v>0.17888104554024789</v>
      </c>
      <c r="X86" s="16">
        <v>1.8483982974910395E-2</v>
      </c>
      <c r="Y86" s="16">
        <v>5.1281081989247308E-2</v>
      </c>
      <c r="Z86" s="16">
        <v>0.12857862903225803</v>
      </c>
      <c r="AA86" s="16">
        <f>0.05*Conc!AA86</f>
        <v>6.1953965053763438E-3</v>
      </c>
      <c r="AB86" s="16">
        <v>6.4208109318996407E-3</v>
      </c>
      <c r="AC86" s="16">
        <f>(I86^2+AB86^2)^0.5</f>
        <v>1.4876355133000342E-2</v>
      </c>
      <c r="AD86" s="16">
        <v>1.2348790322580645E-2</v>
      </c>
      <c r="AE86" s="16">
        <v>1.5578797043010753E-2</v>
      </c>
      <c r="AF86" s="12">
        <v>1.5668857442946049</v>
      </c>
    </row>
    <row r="87" spans="1:32" x14ac:dyDescent="0.25">
      <c r="A87" s="14">
        <v>40781.604861111111</v>
      </c>
      <c r="B87" s="12">
        <f>0.05*[1]Conc!B87</f>
        <v>4.3454007105707335E-2</v>
      </c>
      <c r="C87" s="13">
        <v>2.0405106236027291E-3</v>
      </c>
      <c r="D87" s="12">
        <v>3.4990632439827542E-4</v>
      </c>
      <c r="E87" s="13">
        <v>1.4838446849673462E-4</v>
      </c>
      <c r="F87" s="12">
        <v>9.2642547036690003E-6</v>
      </c>
      <c r="G87" s="12">
        <v>1.2719901461074261E-4</v>
      </c>
      <c r="H87" s="12">
        <f>0.05*[1]Conc!J87</f>
        <v>2.4342077480175854E-2</v>
      </c>
      <c r="I87" s="12">
        <f>0.05*[1]Conc!K87</f>
        <v>1.1204196898403209E-2</v>
      </c>
      <c r="J87" s="12">
        <f>0.05*[1]Conc!M87</f>
        <v>3.802134001854892E-4</v>
      </c>
      <c r="K87" s="13">
        <v>9.2429144233279717E-5</v>
      </c>
      <c r="L87" s="12">
        <v>1.6654188682304203E-5</v>
      </c>
      <c r="M87" s="12">
        <f>0.05*[1]Conc!R87</f>
        <v>9.5313318332313631E-6</v>
      </c>
      <c r="N87" s="12">
        <f>0.05*[1]Conc!S87</f>
        <v>7.4705160462961634E-2</v>
      </c>
      <c r="O87" s="12">
        <v>5.9107051100038753E-6</v>
      </c>
      <c r="P87" s="12">
        <f>0.05*[1]Conc!U87</f>
        <v>3.2354911314851974E-3</v>
      </c>
      <c r="Q87" s="13">
        <v>1.8955580275567256E-4</v>
      </c>
      <c r="R87" s="13">
        <v>4.2500000000000003E-4</v>
      </c>
      <c r="S87" s="12">
        <f>0.05*[1]Conc!X87</f>
        <v>4.451745230972502E-4</v>
      </c>
      <c r="T87" s="19">
        <v>1.0598741817252165E-4</v>
      </c>
      <c r="U87" s="19">
        <v>3.4199025672968313</v>
      </c>
      <c r="V87" s="19">
        <v>1.218935419132894</v>
      </c>
      <c r="W87" s="19">
        <v>22.725431269366979</v>
      </c>
      <c r="X87" s="19">
        <v>5.0428274428274431</v>
      </c>
      <c r="Y87" s="19">
        <v>7.7453125727474061</v>
      </c>
      <c r="Z87" s="19">
        <v>17.448519717128132</v>
      </c>
      <c r="AA87" s="19">
        <v>0.74342718721332313</v>
      </c>
      <c r="AB87" s="19">
        <v>0.7792400554126262</v>
      </c>
      <c r="AC87" s="16">
        <f>(I87^2+AB87^2)^0.5</f>
        <v>0.77932060025871952</v>
      </c>
      <c r="AD87" s="19">
        <v>1.697263157894737</v>
      </c>
      <c r="AE87" s="19">
        <v>2.7887479316050752</v>
      </c>
      <c r="AF87" s="12">
        <v>1.5668857442946049</v>
      </c>
    </row>
    <row r="88" spans="1:32" x14ac:dyDescent="0.25">
      <c r="A88" s="3">
        <v>40783.621527777781</v>
      </c>
      <c r="B88" s="12">
        <f>0.05*[1]Conc!B88</f>
        <v>4.7533441948484433E-2</v>
      </c>
      <c r="C88" s="13">
        <v>4.476477461624261E-5</v>
      </c>
      <c r="D88" s="12">
        <v>3.5452473296864053E-4</v>
      </c>
      <c r="E88" s="13">
        <v>1.1581068806780175E-4</v>
      </c>
      <c r="F88" s="12">
        <v>5.1839151239322975E-5</v>
      </c>
      <c r="G88" s="12">
        <v>1.00176594732244E-4</v>
      </c>
      <c r="H88" s="12">
        <f>0.05*[1]Conc!J88</f>
        <v>2.8291061139349566E-2</v>
      </c>
      <c r="I88" s="12">
        <f>0.05*[1]Conc!K88</f>
        <v>1.4920437932504794E-2</v>
      </c>
      <c r="J88" s="12">
        <f>0.05*[1]Conc!M88</f>
        <v>4.3310801387584722E-4</v>
      </c>
      <c r="K88" s="13">
        <v>9.2852854767265484E-5</v>
      </c>
      <c r="L88" s="12">
        <v>2.4332848657375264E-5</v>
      </c>
      <c r="M88" s="12">
        <f>0.05*[1]Conc!R88</f>
        <v>9.6432579964154309E-6</v>
      </c>
      <c r="N88" s="12">
        <f>0.05*[1]Conc!S88</f>
        <v>8.577907833084733E-2</v>
      </c>
      <c r="O88" s="12">
        <v>1.1418405855545177E-5</v>
      </c>
      <c r="P88" s="12">
        <f>0.05*[1]Conc!U88</f>
        <v>3.1208915874720014E-3</v>
      </c>
      <c r="Q88" s="13">
        <v>6.6389387681906541E-4</v>
      </c>
      <c r="R88" s="13">
        <v>2.6788563387949825E-4</v>
      </c>
      <c r="S88" s="12">
        <f>0.05*[1]Conc!X88</f>
        <v>9.5668431501604815E-4</v>
      </c>
      <c r="T88" s="16">
        <v>1.2616628026082216E-2</v>
      </c>
      <c r="U88" s="16">
        <v>4.653072005791202E-2</v>
      </c>
      <c r="V88" s="16">
        <v>1.5506275224512719E-3</v>
      </c>
      <c r="W88" s="16">
        <v>0.2754125022026514</v>
      </c>
      <c r="X88" s="16">
        <v>6.7964918792459625E-2</v>
      </c>
      <c r="Y88" s="16">
        <v>0.1056007333423314</v>
      </c>
      <c r="Z88" s="16">
        <v>0.23148085661582762</v>
      </c>
      <c r="AA88" s="16">
        <f>0.05*Conc!AA88</f>
        <v>1.3398681783416563E-2</v>
      </c>
      <c r="AB88" s="16">
        <v>9.3101858100508392E-3</v>
      </c>
      <c r="AC88" s="16">
        <f>(I88^2+AB88^2)^0.5</f>
        <v>1.7586899326356532E-2</v>
      </c>
      <c r="AD88" s="16">
        <v>2.1842803797183608E-2</v>
      </c>
      <c r="AE88" s="16">
        <v>1.8874848157646108E-2</v>
      </c>
      <c r="AF88" s="12">
        <v>5.7584981415746954</v>
      </c>
    </row>
    <row r="89" spans="1:32" x14ac:dyDescent="0.25">
      <c r="A89" s="15">
        <v>40789.625</v>
      </c>
      <c r="B89" s="12">
        <f>0.05*[1]Conc!B89</f>
        <v>2.3105973051603213E-2</v>
      </c>
      <c r="C89" s="13">
        <v>1.1659877490451714E-3</v>
      </c>
      <c r="D89" s="12">
        <v>2.800767220830453E-4</v>
      </c>
      <c r="E89" s="16">
        <v>1.1166666666666668E-4</v>
      </c>
      <c r="F89" s="12">
        <v>4.3540349377943477E-6</v>
      </c>
      <c r="G89" s="12">
        <v>5.2330905938604843E-5</v>
      </c>
      <c r="H89" s="12">
        <f>0.05*[1]Conc!J89</f>
        <v>1.3488634521029649E-2</v>
      </c>
      <c r="I89" s="12">
        <f>0.05*[1]Conc!K89</f>
        <v>1.488634268918651E-2</v>
      </c>
      <c r="J89" s="12">
        <f>0.05*[1]Conc!M89</f>
        <v>2.1689658839614588E-4</v>
      </c>
      <c r="K89" s="13">
        <v>4.5937871025979585E-5</v>
      </c>
      <c r="L89" s="16">
        <v>2.475E-4</v>
      </c>
      <c r="M89" s="17">
        <v>1.5874210726389013E-5</v>
      </c>
      <c r="N89" s="12">
        <f>0.05*[1]Conc!S89</f>
        <v>5.2253387857098932E-2</v>
      </c>
      <c r="O89" s="16">
        <v>5.833333333333334E-6</v>
      </c>
      <c r="P89" s="12">
        <f>0.05*[1]Conc!U89</f>
        <v>1.4748493437193543E-3</v>
      </c>
      <c r="Q89" s="13">
        <v>1.1419660145129377E-4</v>
      </c>
      <c r="R89" s="13">
        <v>1.5540887382815128E-4</v>
      </c>
      <c r="S89" s="12">
        <f>0.05*[1]Conc!X89</f>
        <v>4.8974994412589994E-3</v>
      </c>
      <c r="T89" s="16">
        <v>6.2405328476323914E-3</v>
      </c>
      <c r="U89" s="16">
        <v>5.3932358958121915E-2</v>
      </c>
      <c r="V89" s="16">
        <v>1.0154143102016556E-2</v>
      </c>
      <c r="W89" s="16">
        <v>0.33123946991584402</v>
      </c>
      <c r="X89" s="16">
        <v>4.649781017426724E-2</v>
      </c>
      <c r="Y89" s="16">
        <v>8.6071891621491925E-2</v>
      </c>
      <c r="Z89" s="16">
        <v>0.24596592243218679</v>
      </c>
      <c r="AA89" s="16">
        <f>0.05*Conc!AA89</f>
        <v>1.3239002378691821E-2</v>
      </c>
      <c r="AB89" s="16">
        <v>1.0353945259461168E-2</v>
      </c>
      <c r="AC89" s="16">
        <f>(I89^2+AB89^2)^0.5</f>
        <v>1.8133046657851377E-2</v>
      </c>
      <c r="AD89" s="16">
        <v>2.4781272651169431E-2</v>
      </c>
      <c r="AE89" s="16">
        <v>1.835063755066205E-2</v>
      </c>
      <c r="AF89" s="12">
        <v>3.6237371956358144</v>
      </c>
    </row>
    <row r="90" spans="1:32" x14ac:dyDescent="0.25">
      <c r="A90" s="15">
        <v>40793.739583333336</v>
      </c>
      <c r="B90" s="12">
        <f>0.05*[1]Conc!B90</f>
        <v>4.4128373463328964E-2</v>
      </c>
      <c r="C90" s="13">
        <v>7.8713535039386952E-4</v>
      </c>
      <c r="D90" s="12">
        <v>2.8593648997152031E-4</v>
      </c>
      <c r="E90" s="16">
        <v>1.2666666666666666E-4</v>
      </c>
      <c r="F90" s="12">
        <v>3.1859618274492179E-5</v>
      </c>
      <c r="G90" s="12">
        <v>1.0215558351855952E-4</v>
      </c>
      <c r="H90" s="12">
        <f>0.05*[1]Conc!J90</f>
        <v>3.0842249687399799E-2</v>
      </c>
      <c r="I90" s="12">
        <f>0.05*[1]Conc!K90</f>
        <v>1.5361676161720501E-2</v>
      </c>
      <c r="J90" s="12">
        <f>0.05*[1]Conc!M90</f>
        <v>5.0661778636631755E-4</v>
      </c>
      <c r="K90" s="13">
        <v>7.6265330357858788E-5</v>
      </c>
      <c r="L90" s="16">
        <v>2.475E-4</v>
      </c>
      <c r="M90" s="17">
        <v>1.3850258851668074E-5</v>
      </c>
      <c r="N90" s="12">
        <f>0.05*[1]Conc!S90</f>
        <v>8.0508275341460364E-2</v>
      </c>
      <c r="O90" s="16">
        <v>6.6666666666666675E-6</v>
      </c>
      <c r="P90" s="12">
        <f>0.05*[1]Conc!U90</f>
        <v>3.7897263658740448E-3</v>
      </c>
      <c r="Q90" s="13">
        <v>1.4875770757431014E-4</v>
      </c>
      <c r="R90" s="13">
        <v>2.1696028532315704E-4</v>
      </c>
      <c r="S90" s="12">
        <f>0.05*[1]Conc!X90</f>
        <v>6.7964532045673308E-4</v>
      </c>
      <c r="T90" s="16">
        <v>1.7645684853730404E-2</v>
      </c>
      <c r="U90" s="16">
        <v>4.0428010129383567E-2</v>
      </c>
      <c r="V90" s="16">
        <v>4.9720393506711832E-3</v>
      </c>
      <c r="W90" s="16">
        <v>0.22557308247932398</v>
      </c>
      <c r="X90" s="16">
        <v>7.3307713052858672E-2</v>
      </c>
      <c r="Y90" s="16">
        <v>0.11356526429341962</v>
      </c>
      <c r="Z90" s="16">
        <v>0.20247303128371086</v>
      </c>
      <c r="AA90" s="16">
        <f>0.05*Conc!AA90</f>
        <v>1.8240291262135923E-2</v>
      </c>
      <c r="AB90" s="17">
        <v>2.6399621819236455E-2</v>
      </c>
      <c r="AC90" s="16">
        <f>(I90^2+AB90^2)^0.5</f>
        <v>3.0543757573296009E-2</v>
      </c>
      <c r="AD90" s="16">
        <v>2.017394822006472E-2</v>
      </c>
      <c r="AE90" s="16">
        <v>2.3864617044228691E-2</v>
      </c>
      <c r="AF90" s="12">
        <v>0.80285508594557309</v>
      </c>
    </row>
    <row r="91" spans="1:32" x14ac:dyDescent="0.25">
      <c r="A91" s="15">
        <v>40798.645833333336</v>
      </c>
      <c r="B91" s="12">
        <f>0.05*[1]Conc!B91</f>
        <v>5.2861249621806286E-2</v>
      </c>
      <c r="C91" s="13">
        <v>2.0405106236027291E-3</v>
      </c>
      <c r="D91" s="12">
        <v>3.1953002674472395E-4</v>
      </c>
      <c r="E91" s="16">
        <v>2.5216666666666664E-3</v>
      </c>
      <c r="F91" s="12">
        <v>4.1865647441410312E-5</v>
      </c>
      <c r="G91" s="12">
        <v>9.0118366840221631E-5</v>
      </c>
      <c r="H91" s="12">
        <f>0.05*[1]Conc!J91</f>
        <v>3.177836986885807E-2</v>
      </c>
      <c r="I91" s="12">
        <f>0.05*[1]Conc!K91</f>
        <v>1.6892005406109835E-2</v>
      </c>
      <c r="J91" s="12">
        <f>0.05*[1]Conc!M91</f>
        <v>4.7265314785270855E-4</v>
      </c>
      <c r="K91" s="13">
        <v>8.5203032710816658E-5</v>
      </c>
      <c r="L91" s="16">
        <v>1.5083333333333336E-4</v>
      </c>
      <c r="M91" s="12">
        <f>0.05*[1]Conc!R91</f>
        <v>1.0784070451621368E-5</v>
      </c>
      <c r="N91" s="12">
        <f>0.05*[1]Conc!S91</f>
        <v>9.7061594229515449E-2</v>
      </c>
      <c r="O91" s="12">
        <v>8.9823095950736557E-5</v>
      </c>
      <c r="P91" s="12">
        <f>0.05*[1]Conc!U91</f>
        <v>3.4120496886511139E-3</v>
      </c>
      <c r="Q91" s="13">
        <v>3.4807028634195478E-4</v>
      </c>
      <c r="R91" s="13">
        <v>2.8042377698123968E-4</v>
      </c>
      <c r="S91" s="12">
        <f>0.05*[1]Conc!X91</f>
        <v>1.1667466833313691E-3</v>
      </c>
      <c r="T91" s="16">
        <v>7.4858331322447636E-3</v>
      </c>
      <c r="U91" s="16">
        <v>3.1895865770158641E-2</v>
      </c>
      <c r="V91" s="16">
        <v>1.3561229964808993E-3</v>
      </c>
      <c r="W91" s="16">
        <v>0.26540362874066081</v>
      </c>
      <c r="X91" s="16">
        <v>7.3756442526669061E-2</v>
      </c>
      <c r="Y91" s="16">
        <v>0.10315384154380919</v>
      </c>
      <c r="Z91" s="16">
        <v>0.21810649646410166</v>
      </c>
      <c r="AA91" s="16">
        <f>0.05*Conc!AA91</f>
        <v>1.7122138319549323E-2</v>
      </c>
      <c r="AB91" s="16">
        <v>9.5813855927124533E-3</v>
      </c>
      <c r="AC91" s="16">
        <f>(I91^2+AB91^2)^0.5</f>
        <v>1.9420164688186393E-2</v>
      </c>
      <c r="AD91" s="16">
        <v>2.1147968356706223E-2</v>
      </c>
      <c r="AE91" s="16">
        <v>2.5164808821766749E-2</v>
      </c>
      <c r="AF91" s="12">
        <v>0.37054097217388782</v>
      </c>
    </row>
    <row r="92" spans="1:32" x14ac:dyDescent="0.25">
      <c r="A92" s="15">
        <v>40801.6875</v>
      </c>
      <c r="B92" s="12">
        <f>0.05*[1]Conc!B92</f>
        <v>3.6885899882977517E-2</v>
      </c>
      <c r="C92" s="13">
        <v>2.0405106236027291E-3</v>
      </c>
      <c r="D92" s="12">
        <v>2.8996165342009563E-4</v>
      </c>
      <c r="E92" s="16">
        <v>1.3750000000000001E-4</v>
      </c>
      <c r="F92" s="12">
        <v>1.7199838998270085E-5</v>
      </c>
      <c r="G92" s="12">
        <v>7.6258734251279298E-5</v>
      </c>
      <c r="H92" s="12">
        <f>0.05*[1]Conc!J92</f>
        <v>2.2355995217929761E-2</v>
      </c>
      <c r="I92" s="12">
        <f>0.05*[1]Conc!K92</f>
        <v>1.1909576121839516E-2</v>
      </c>
      <c r="J92" s="12">
        <f>0.05*[1]Conc!M92</f>
        <v>3.2511700690624515E-4</v>
      </c>
      <c r="K92" s="13">
        <v>6.9298153242108794E-5</v>
      </c>
      <c r="L92" s="16">
        <v>1.9416666666666668E-4</v>
      </c>
      <c r="M92" s="12">
        <f>0.05*[1]Conc!R92</f>
        <v>7.3837892283237528E-6</v>
      </c>
      <c r="N92" s="12">
        <f>0.05*[1]Conc!S92</f>
        <v>6.7016985842202711E-2</v>
      </c>
      <c r="O92" s="12">
        <v>4.3112670578354689E-5</v>
      </c>
      <c r="P92" s="12">
        <f>0.05*[1]Conc!U92</f>
        <v>2.6152379149099732E-3</v>
      </c>
      <c r="Q92" s="13">
        <v>2.9131316846898347E-4</v>
      </c>
      <c r="R92" s="13">
        <v>2.4127009214796032E-4</v>
      </c>
      <c r="S92" s="12">
        <f>0.05*[1]Conc!X92</f>
        <v>1.2965068685624448E-3</v>
      </c>
      <c r="T92" s="16">
        <v>5.9037839101333325E-3</v>
      </c>
      <c r="U92" s="16">
        <v>2.9080987218742974E-2</v>
      </c>
      <c r="V92" s="16">
        <v>1.9695167889067552E-3</v>
      </c>
      <c r="W92" s="16">
        <v>0.20073786125751272</v>
      </c>
      <c r="X92" s="16">
        <v>5.9238557558945908E-2</v>
      </c>
      <c r="Y92" s="16">
        <v>7.7045769764216357E-2</v>
      </c>
      <c r="Z92" s="16">
        <v>0.17314008321775315</v>
      </c>
      <c r="AA92" s="16">
        <f>0.05*Conc!AA92</f>
        <v>1.3954230235783635E-2</v>
      </c>
      <c r="AB92" s="16">
        <v>7.2579750346740638E-3</v>
      </c>
      <c r="AC92" s="16">
        <f>(I92^2+AB92^2)^0.5</f>
        <v>1.3946906646487669E-2</v>
      </c>
      <c r="AD92" s="16">
        <v>1.6958391123439668E-2</v>
      </c>
      <c r="AE92" s="16">
        <v>1.5525658807212206E-2</v>
      </c>
      <c r="AF92" s="12">
        <v>0.62752947880974808</v>
      </c>
    </row>
    <row r="93" spans="1:32" x14ac:dyDescent="0.25">
      <c r="A93" s="15">
        <v>40804.715277777781</v>
      </c>
      <c r="B93" s="12">
        <f>0.05*[1]Conc!B93</f>
        <v>3.2162525862488425E-2</v>
      </c>
      <c r="C93" s="13">
        <v>2.0405106236027291E-3</v>
      </c>
      <c r="D93" s="12">
        <v>3.4160821200723065E-4</v>
      </c>
      <c r="E93" s="16">
        <v>1.4916666666666667E-4</v>
      </c>
      <c r="F93" s="12">
        <v>4.6738723207860201E-5</v>
      </c>
      <c r="G93" s="12">
        <v>1.2720380185634933E-4</v>
      </c>
      <c r="H93" s="12">
        <f>0.05*[1]Conc!J93</f>
        <v>1.9770509192387289E-2</v>
      </c>
      <c r="I93" s="12">
        <f>0.05*[1]Conc!K93</f>
        <v>9.9761358374991834E-3</v>
      </c>
      <c r="J93" s="12">
        <f>0.05*[1]Conc!M93</f>
        <v>2.4661807219228323E-4</v>
      </c>
      <c r="K93" s="13">
        <v>7.1371995018805338E-5</v>
      </c>
      <c r="L93" s="16">
        <v>2.475E-4</v>
      </c>
      <c r="M93" s="17">
        <v>5.8198063973064005E-8</v>
      </c>
      <c r="N93" s="12">
        <f>0.05*[1]Conc!S93</f>
        <v>5.7972127230913342E-2</v>
      </c>
      <c r="O93" s="16">
        <v>2.5000000000000002E-6</v>
      </c>
      <c r="P93" s="12">
        <f>0.05*[1]Conc!U93</f>
        <v>2.3405455223546559E-3</v>
      </c>
      <c r="Q93" s="13">
        <v>5.1726482178862188E-4</v>
      </c>
      <c r="R93" s="13">
        <v>3.1467568145660593E-4</v>
      </c>
      <c r="S93" s="12">
        <f>0.05*[1]Conc!X93</f>
        <v>9.458328759146665E-4</v>
      </c>
      <c r="T93" s="16">
        <v>6.7748237802117521E-3</v>
      </c>
      <c r="U93" s="16">
        <v>2.9921057286859124E-2</v>
      </c>
      <c r="V93" s="16">
        <v>1.343999973023908E-3</v>
      </c>
      <c r="W93" s="16">
        <v>0.223030905878805</v>
      </c>
      <c r="X93" s="16">
        <v>3.3056969631500052E-2</v>
      </c>
      <c r="Y93" s="16">
        <v>6.9630149749517256E-2</v>
      </c>
      <c r="Z93" s="16">
        <v>0.17001582003327581</v>
      </c>
      <c r="AA93" s="16">
        <f>0.05*Conc!AA93</f>
        <v>6.5815594029062733E-3</v>
      </c>
      <c r="AB93" s="16">
        <v>6.9069344314228263E-3</v>
      </c>
      <c r="AC93" s="16">
        <f>(I93^2+AB93^2)^0.5</f>
        <v>1.2133796993860153E-2</v>
      </c>
      <c r="AD93" s="16">
        <v>1.581801744977037E-2</v>
      </c>
      <c r="AE93" s="16">
        <v>1.397763490085808E-2</v>
      </c>
      <c r="AF93" s="12">
        <v>7.5696118218115718</v>
      </c>
    </row>
    <row r="94" spans="1:32" x14ac:dyDescent="0.25">
      <c r="A94" s="15">
        <v>40811.510416666664</v>
      </c>
      <c r="B94" s="12">
        <f>0.05*[1]Conc!B94</f>
        <v>0.10754220787519897</v>
      </c>
      <c r="C94" s="13">
        <v>2.0405106236027291E-3</v>
      </c>
      <c r="D94" s="12">
        <v>2.4497327514622498E-4</v>
      </c>
      <c r="E94" s="16">
        <v>1.391666666666667E-4</v>
      </c>
      <c r="F94" s="12">
        <v>4.9848538440474188E-5</v>
      </c>
      <c r="G94" s="12">
        <v>8.533229194663271E-5</v>
      </c>
      <c r="H94" s="12">
        <f>0.05*[1]Conc!J94</f>
        <v>4.5877785265791379E-2</v>
      </c>
      <c r="I94" s="12">
        <f>0.05*[1]Conc!K94</f>
        <v>1.8680451157397578E-2</v>
      </c>
      <c r="J94" s="12">
        <f>0.05*[1]Conc!M94</f>
        <v>7.714438413409146E-4</v>
      </c>
      <c r="K94" s="13">
        <v>8.1066876274421649E-5</v>
      </c>
      <c r="L94" s="12">
        <v>2.4000986384500094E-4</v>
      </c>
      <c r="M94" s="17">
        <v>7.2751445233618916E-5</v>
      </c>
      <c r="N94" s="12">
        <f>0.05*[1]Conc!S94</f>
        <v>0.17759224488929956</v>
      </c>
      <c r="O94" s="16">
        <v>2.1250000000000002E-4</v>
      </c>
      <c r="P94" s="12">
        <f>0.05*[1]Conc!U94</f>
        <v>5.0934259125543883E-3</v>
      </c>
      <c r="Q94" s="13">
        <v>4.1319353898792923E-4</v>
      </c>
      <c r="R94" s="13">
        <v>1.9191980698108122E-4</v>
      </c>
      <c r="S94" s="12">
        <f>0.05*[1]Conc!X94</f>
        <v>5.8595889242951649E-4</v>
      </c>
      <c r="T94" s="16">
        <v>2.3861246533411307E-2</v>
      </c>
      <c r="U94" s="16">
        <v>5.785465339156598E-2</v>
      </c>
      <c r="V94" s="16">
        <v>1.2985342215061247E-2</v>
      </c>
      <c r="W94" s="16">
        <v>8.659536329946052E-2</v>
      </c>
      <c r="X94" s="16">
        <v>4.9731724972509418E-2</v>
      </c>
      <c r="Y94" s="16">
        <v>5.1917157997690248E-2</v>
      </c>
      <c r="Z94" s="16">
        <v>6.9276672282823346E-2</v>
      </c>
      <c r="AA94" s="16">
        <f>0.05*Conc!AA94</f>
        <v>9.309439981933074E-3</v>
      </c>
      <c r="AB94" s="16">
        <v>4.7854581254777075E-3</v>
      </c>
      <c r="AC94" s="16">
        <f>(I94^2+AB94^2)^0.5</f>
        <v>1.928366834693589E-2</v>
      </c>
      <c r="AD94" s="16">
        <v>7.2502779860399314E-3</v>
      </c>
      <c r="AE94" s="16">
        <v>2.4560080044270922E-2</v>
      </c>
      <c r="AF94" s="12">
        <v>1.7578917068795736</v>
      </c>
    </row>
    <row r="95" spans="1:32" x14ac:dyDescent="0.25">
      <c r="A95" s="15">
        <v>40814.541666666664</v>
      </c>
      <c r="B95" s="12">
        <f>0.05*[1]Conc!B95</f>
        <v>0.10161704200541055</v>
      </c>
      <c r="C95" s="13">
        <v>2.1730030462531106E-4</v>
      </c>
      <c r="D95" s="12">
        <v>4.8349504690449837E-4</v>
      </c>
      <c r="E95" s="16">
        <v>1.3666666666666669E-4</v>
      </c>
      <c r="F95" s="12">
        <v>7.3292629970689264E-5</v>
      </c>
      <c r="G95" s="12">
        <v>1.2829052864548918E-4</v>
      </c>
      <c r="H95" s="12">
        <f>0.05*[1]Conc!J95</f>
        <v>5.4940523811994359E-2</v>
      </c>
      <c r="I95" s="12">
        <f>0.05*[1]Conc!K95</f>
        <v>2.6510863251539781E-2</v>
      </c>
      <c r="J95" s="12">
        <f>0.05*[1]Conc!M95</f>
        <v>8.2329928765467796E-4</v>
      </c>
      <c r="K95" s="13">
        <v>1.1509048047919218E-4</v>
      </c>
      <c r="L95" s="12">
        <v>7.0755549164454697E-5</v>
      </c>
      <c r="M95" s="17">
        <v>2.0454640681045876E-5</v>
      </c>
      <c r="N95" s="12">
        <f>0.05*[1]Conc!S95</f>
        <v>0.19129688742850981</v>
      </c>
      <c r="O95" s="12">
        <v>1.4031871449217369E-5</v>
      </c>
      <c r="P95" s="12">
        <f>0.05*[1]Conc!U95</f>
        <v>5.3137056750068067E-3</v>
      </c>
      <c r="Q95" s="13">
        <v>2.1593831703893137E-4</v>
      </c>
      <c r="R95" s="13">
        <v>4.8255516989391753E-4</v>
      </c>
      <c r="S95" s="12">
        <f>0.05*[1]Conc!X95</f>
        <v>9.4408901568629683E-4</v>
      </c>
      <c r="T95" s="16">
        <v>1.968575705826876E-2</v>
      </c>
      <c r="U95" s="16">
        <v>5.8312517126168084E-2</v>
      </c>
      <c r="V95" s="16">
        <v>3.5841360047811646E-2</v>
      </c>
      <c r="W95" s="16">
        <v>0.28406789086708722</v>
      </c>
      <c r="X95" s="16">
        <v>8.2100763612217798E-2</v>
      </c>
      <c r="Y95" s="16">
        <v>0.10024485391766269</v>
      </c>
      <c r="Z95" s="16">
        <v>0.22366443001212666</v>
      </c>
      <c r="AA95" s="16">
        <f>0.05*Conc!AA95</f>
        <v>1.3424076348773151E-2</v>
      </c>
      <c r="AB95" s="16">
        <v>1.0647269138124813E-2</v>
      </c>
      <c r="AC95" s="16">
        <f>(I95^2+AB95^2)^0.5</f>
        <v>2.8569042868838074E-2</v>
      </c>
      <c r="AD95" s="16">
        <v>2.078011492900338E-2</v>
      </c>
      <c r="AE95" s="16">
        <v>4.6135757040222616E-2</v>
      </c>
      <c r="AF95" s="12">
        <v>3.4276212562649184</v>
      </c>
    </row>
    <row r="96" spans="1:32" x14ac:dyDescent="0.25">
      <c r="A96" s="15">
        <v>40816.579861111109</v>
      </c>
      <c r="B96" s="12">
        <f>0.05*[1]Conc!B96</f>
        <v>0.11959988073534965</v>
      </c>
      <c r="C96" s="13">
        <v>2.4308812293512053E-4</v>
      </c>
      <c r="D96" s="12">
        <v>4.4476673681626618E-4</v>
      </c>
      <c r="E96" s="16">
        <v>1.3000000000000002E-4</v>
      </c>
      <c r="F96" s="12">
        <v>1.427181835406931E-4</v>
      </c>
      <c r="G96" s="12">
        <v>1.6001968932922314E-4</v>
      </c>
      <c r="H96" s="12">
        <f>0.05*[1]Conc!J96</f>
        <v>5.995206404090208E-2</v>
      </c>
      <c r="I96" s="12">
        <f>0.05*[1]Conc!K96</f>
        <v>3.320108677123193E-2</v>
      </c>
      <c r="J96" s="12">
        <f>0.05*[1]Conc!M96</f>
        <v>9.4534061401458844E-4</v>
      </c>
      <c r="K96" s="13">
        <v>1.601999865362359E-4</v>
      </c>
      <c r="L96" s="12">
        <v>6.3549703331848705E-5</v>
      </c>
      <c r="M96" s="12">
        <f>0.05*[1]Conc!R96</f>
        <v>2.1535117978567253E-5</v>
      </c>
      <c r="N96" s="12">
        <f>0.05*[1]Conc!S96</f>
        <v>0.21362774428022491</v>
      </c>
      <c r="O96" s="12">
        <v>1.8733918602050392E-5</v>
      </c>
      <c r="P96" s="12">
        <f>0.05*[1]Conc!U96</f>
        <v>5.7401753884624481E-3</v>
      </c>
      <c r="Q96" s="13">
        <v>1.2043653837451704E-3</v>
      </c>
      <c r="R96" s="13">
        <v>7.4350434008029918E-4</v>
      </c>
      <c r="S96" s="12">
        <f>0.05*[1]Conc!X96</f>
        <v>6.9370122717374403E-4</v>
      </c>
      <c r="T96" s="16">
        <v>1.1558363702552397E-2</v>
      </c>
      <c r="U96" s="16">
        <v>4.5357535610936001E-2</v>
      </c>
      <c r="V96" s="16">
        <v>3.8681074602052107E-3</v>
      </c>
      <c r="W96" s="16">
        <v>0.23491687712076156</v>
      </c>
      <c r="X96" s="16">
        <v>0.10590693359617662</v>
      </c>
      <c r="Y96" s="16">
        <v>0.16877396857476537</v>
      </c>
      <c r="Z96" s="16">
        <v>0.1899908814722841</v>
      </c>
      <c r="AA96" s="16">
        <f>0.05*Conc!AA96</f>
        <v>2.5766882149929227E-2</v>
      </c>
      <c r="AB96" s="16">
        <v>1.1122174953498288E-2</v>
      </c>
      <c r="AC96" s="16">
        <f>(I96^2+AB96^2)^0.5</f>
        <v>3.5014496119280321E-2</v>
      </c>
      <c r="AD96" s="16">
        <v>2.331419277304761E-2</v>
      </c>
      <c r="AE96" s="16">
        <v>5.8163722080125962E-2</v>
      </c>
      <c r="AF96" s="12">
        <v>2.2875011732301602</v>
      </c>
    </row>
    <row r="97" spans="1:32" x14ac:dyDescent="0.25">
      <c r="A97" s="15">
        <v>40818.666666666664</v>
      </c>
      <c r="B97" s="12">
        <f>0.05*[1]Conc!B97</f>
        <v>7.0434389626416349E-2</v>
      </c>
      <c r="C97" s="13">
        <v>9.8361083677696353E-5</v>
      </c>
      <c r="D97" s="12">
        <v>2.9974420093471066E-4</v>
      </c>
      <c r="E97" s="13">
        <v>1.0985723592562904E-4</v>
      </c>
      <c r="F97" s="12">
        <v>3.3808425012949251E-5</v>
      </c>
      <c r="G97" s="12">
        <v>1.0910595507218309E-4</v>
      </c>
      <c r="H97" s="12">
        <f>0.05*[1]Conc!J97</f>
        <v>3.4133652296093248E-2</v>
      </c>
      <c r="I97" s="12">
        <f>0.05*[1]Conc!K97</f>
        <v>1.5438262816048874E-2</v>
      </c>
      <c r="J97" s="12">
        <f>0.05*[1]Conc!M97</f>
        <v>5.6482106888994363E-4</v>
      </c>
      <c r="K97" s="13">
        <v>7.1697746052351219E-5</v>
      </c>
      <c r="L97" s="12">
        <v>2.9432619856171656E-5</v>
      </c>
      <c r="M97" s="12">
        <f>0.05*[1]Conc!R97</f>
        <v>1.0924245156616578E-5</v>
      </c>
      <c r="N97" s="12">
        <f>0.05*[1]Conc!S97</f>
        <v>0.1137720924341462</v>
      </c>
      <c r="O97" s="12">
        <v>5.5633255420968577E-6</v>
      </c>
      <c r="P97" s="12">
        <f>0.05*[1]Conc!U97</f>
        <v>3.849237855438704E-3</v>
      </c>
      <c r="Q97" s="13">
        <v>1.5682649953648872E-4</v>
      </c>
      <c r="R97" s="13">
        <v>2.847365812140199E-4</v>
      </c>
      <c r="S97" s="12">
        <f>0.05*[1]Conc!X97</f>
        <v>9.1051645649721513E-4</v>
      </c>
      <c r="T97" s="16">
        <v>1.7387013464370403E-2</v>
      </c>
      <c r="U97" s="16">
        <v>5.4343701527423426E-2</v>
      </c>
      <c r="V97" s="16">
        <v>2.2617570857872142E-3</v>
      </c>
      <c r="W97" s="16">
        <v>8.6219065136475148E-2</v>
      </c>
      <c r="X97" s="16">
        <v>4.7630740520199638E-2</v>
      </c>
      <c r="Y97" s="16">
        <v>6.7185802245563198E-2</v>
      </c>
      <c r="Z97" s="16">
        <v>6.3065150798961328E-2</v>
      </c>
      <c r="AA97" s="16">
        <f>0.05*Conc!AA97</f>
        <v>1.1500991411856426E-2</v>
      </c>
      <c r="AB97" s="16">
        <v>3.3164721698721298E-3</v>
      </c>
      <c r="AC97" s="16">
        <f>(I97^2+AB97^2)^0.5</f>
        <v>1.579047011431052E-2</v>
      </c>
      <c r="AD97" s="16">
        <v>6.9813197134420716E-3</v>
      </c>
      <c r="AE97" s="16">
        <v>1.5750557093659263E-2</v>
      </c>
      <c r="AF97" s="12">
        <v>1.4360027334698771</v>
      </c>
    </row>
    <row r="98" spans="1:32" x14ac:dyDescent="0.25">
      <c r="A98" s="15">
        <v>40822.638888888891</v>
      </c>
      <c r="B98" s="12">
        <f>0.05*[1]Conc!B98</f>
        <v>0.44488009705497089</v>
      </c>
      <c r="C98" s="13">
        <v>2.0405106236027291E-3</v>
      </c>
      <c r="D98" s="12">
        <v>8.0064362878775653E-4</v>
      </c>
      <c r="E98" s="13">
        <v>3.8384215182306732E-4</v>
      </c>
      <c r="F98" s="12">
        <v>3.5726700715711348E-4</v>
      </c>
      <c r="G98" s="12">
        <v>3.0862583513086066E-4</v>
      </c>
      <c r="H98" s="12">
        <f>0.05*[1]Conc!J98</f>
        <v>0.1966953027327788</v>
      </c>
      <c r="I98" s="12">
        <f>0.05*[1]Conc!K98</f>
        <v>7.8777390980057205E-2</v>
      </c>
      <c r="J98" s="12">
        <f>0.05*[1]Conc!M98</f>
        <v>2.9410539120105529E-3</v>
      </c>
      <c r="K98" s="13">
        <v>2.9652728857048802E-4</v>
      </c>
      <c r="L98" s="12">
        <v>4.3987392273924712E-5</v>
      </c>
      <c r="M98" s="12">
        <f>0.05*[1]Conc!R98</f>
        <v>5.9951719576479602E-5</v>
      </c>
      <c r="N98" s="12">
        <f>0.05*[1]Conc!S98</f>
        <v>0.77467846120908923</v>
      </c>
      <c r="O98" s="12">
        <v>3.1695059445395296E-5</v>
      </c>
      <c r="P98" s="12">
        <f>0.05*[1]Conc!U98</f>
        <v>2.0311929520042904E-2</v>
      </c>
      <c r="Q98" s="13">
        <v>2.3086553457353134E-3</v>
      </c>
      <c r="R98" s="13">
        <v>1.1712358458814945E-3</v>
      </c>
      <c r="S98" s="12">
        <f>0.05*[1]Conc!X98</f>
        <v>1.1727840918246838E-3</v>
      </c>
      <c r="T98" s="16">
        <v>1.7597991774169861E-3</v>
      </c>
      <c r="U98" s="16">
        <v>0.12278988433519961</v>
      </c>
      <c r="V98" s="16">
        <v>0.10203802639576162</v>
      </c>
      <c r="W98" s="16">
        <v>0.2291691654880863</v>
      </c>
      <c r="X98" s="16">
        <v>0.10145496898716042</v>
      </c>
      <c r="Y98" s="16">
        <v>0.14095820892763056</v>
      </c>
      <c r="Z98" s="16">
        <v>0.1549578946395393</v>
      </c>
      <c r="AA98" s="16">
        <f>0.05*Conc!AA98</f>
        <v>1.1922148991042792E-2</v>
      </c>
      <c r="AB98" s="16">
        <v>7.9103539438533568E-3</v>
      </c>
      <c r="AC98" s="16">
        <f>(I98^2+AB98^2)^0.5</f>
        <v>7.9173550060243195E-2</v>
      </c>
      <c r="AD98" s="16">
        <v>1.5857682957266063E-2</v>
      </c>
      <c r="AE98" s="16">
        <v>6.5785581571625326E-2</v>
      </c>
      <c r="AF98" s="12">
        <v>2.6247654919604511</v>
      </c>
    </row>
    <row r="99" spans="1:32" x14ac:dyDescent="0.25">
      <c r="A99" s="15">
        <v>40824.565972222219</v>
      </c>
      <c r="B99" s="12">
        <f>0.05*[1]Conc!B99</f>
        <v>0.24032866422388999</v>
      </c>
      <c r="C99" s="13">
        <v>3.1206187347301059E-4</v>
      </c>
      <c r="D99" s="12">
        <v>4.9514660558288247E-4</v>
      </c>
      <c r="E99" s="13">
        <v>2.0410665872927554E-4</v>
      </c>
      <c r="F99" s="12">
        <v>1.1958998573472087E-4</v>
      </c>
      <c r="G99" s="12">
        <v>1.8862046215580239E-4</v>
      </c>
      <c r="H99" s="12">
        <f>0.05*[1]Conc!J99</f>
        <v>0.10435912331430107</v>
      </c>
      <c r="I99" s="12">
        <f>0.05*[1]Conc!K99</f>
        <v>4.6169806715900645E-2</v>
      </c>
      <c r="J99" s="12">
        <f>0.05*[1]Conc!M99</f>
        <v>1.6091481130017756E-3</v>
      </c>
      <c r="K99" s="13">
        <v>1.7744000461355813E-4</v>
      </c>
      <c r="L99" s="12">
        <v>4.0147659224665592E-5</v>
      </c>
      <c r="M99" s="12">
        <f>0.05*[1]Conc!R99</f>
        <v>3.1341918073150106E-5</v>
      </c>
      <c r="N99" s="12">
        <f>0.05*[1]Conc!S99</f>
        <v>0.38672752100422997</v>
      </c>
      <c r="O99" s="12">
        <v>3.4174486045245015E-5</v>
      </c>
      <c r="P99" s="12">
        <f>0.05*[1]Conc!U99</f>
        <v>1.1585570227561761E-2</v>
      </c>
      <c r="Q99" s="13">
        <v>3.1453513808763156E-4</v>
      </c>
      <c r="R99" s="13">
        <v>6.5597986251831372E-4</v>
      </c>
      <c r="S99" s="12">
        <f>0.05*[1]Conc!X99</f>
        <v>2.1872423961793409E-3</v>
      </c>
      <c r="T99" s="16">
        <v>1.7814206772815786E-2</v>
      </c>
      <c r="U99" s="16">
        <v>8.0471700282365166E-2</v>
      </c>
      <c r="V99" s="16">
        <v>1.6565999248919567E-2</v>
      </c>
      <c r="W99" s="16">
        <v>0.2014685498477331</v>
      </c>
      <c r="X99" s="16">
        <v>8.193628811158693E-2</v>
      </c>
      <c r="Y99" s="16">
        <v>0.13726797591339421</v>
      </c>
      <c r="Z99" s="16">
        <v>0.15125361340500784</v>
      </c>
      <c r="AA99" s="16">
        <f>0.05*Conc!AA99</f>
        <v>2.0483554348096181E-2</v>
      </c>
      <c r="AB99" s="16">
        <v>7.4587305663002881E-3</v>
      </c>
      <c r="AC99" s="16">
        <f>(I99^2+AB99^2)^0.5</f>
        <v>4.6768405081254232E-2</v>
      </c>
      <c r="AD99" s="16">
        <v>1.4660691951528604E-2</v>
      </c>
      <c r="AE99" s="16">
        <v>3.4003280019216271E-2</v>
      </c>
      <c r="AF99" s="12">
        <v>2.7368632208225852</v>
      </c>
    </row>
    <row r="100" spans="1:32" x14ac:dyDescent="0.25">
      <c r="A100" s="15">
        <v>40826.635416666664</v>
      </c>
      <c r="B100" s="12">
        <f>0.05*[1]Conc!B100</f>
        <v>0.32332149995419235</v>
      </c>
      <c r="C100" s="13">
        <v>9.9519239532880612E-5</v>
      </c>
      <c r="D100" s="12">
        <v>4.2012831856217775E-4</v>
      </c>
      <c r="E100" s="16">
        <v>7.2999999999999996E-4</v>
      </c>
      <c r="F100" s="12">
        <v>1.198611902109753E-4</v>
      </c>
      <c r="G100" s="12">
        <v>2.744667047594522E-4</v>
      </c>
      <c r="H100" s="12">
        <f>0.05*[1]Conc!J100</f>
        <v>0.15495407282435625</v>
      </c>
      <c r="I100" s="12">
        <f>0.05*[1]Conc!K100</f>
        <v>6.1599540865661717E-2</v>
      </c>
      <c r="J100" s="12">
        <f>0.05*[1]Conc!M100</f>
        <v>2.6374342958091282E-3</v>
      </c>
      <c r="K100" s="13">
        <v>2.3577125262949953E-4</v>
      </c>
      <c r="L100" s="16">
        <v>2.475E-4</v>
      </c>
      <c r="M100" s="17">
        <v>6.1013044900871473E-5</v>
      </c>
      <c r="N100" s="12">
        <f>0.05*[1]Conc!S100</f>
        <v>0.55779026946202881</v>
      </c>
      <c r="O100" s="12">
        <v>1.050074328894733E-4</v>
      </c>
      <c r="P100" s="12">
        <f>0.05*[1]Conc!U100</f>
        <v>1.6507411478599673E-2</v>
      </c>
      <c r="Q100" s="13">
        <v>5.406365310358179E-4</v>
      </c>
      <c r="R100" s="13">
        <v>7.4389387199382429E-4</v>
      </c>
      <c r="S100" s="12">
        <f>0.05*[1]Conc!X100</f>
        <v>1.2766142411436672E-3</v>
      </c>
      <c r="T100" s="16">
        <v>3.3263894781704009E-4</v>
      </c>
      <c r="U100" s="16">
        <v>8.0978729823080006E-2</v>
      </c>
      <c r="V100" s="16">
        <v>7.8864505989318531E-2</v>
      </c>
      <c r="W100" s="16">
        <v>0.24240428705467987</v>
      </c>
      <c r="X100" s="16">
        <v>0.12742941278364806</v>
      </c>
      <c r="Y100" s="16">
        <v>0.21740429586003812</v>
      </c>
      <c r="Z100" s="16">
        <v>0.21218170795080554</v>
      </c>
      <c r="AA100" s="16">
        <f>0.05*Conc!AA100</f>
        <v>2.5437380911138063E-2</v>
      </c>
      <c r="AB100" s="16">
        <v>1.4039494197124547E-2</v>
      </c>
      <c r="AC100" s="16">
        <f>(I100^2+AB100^2)^0.5</f>
        <v>6.3179196197572993E-2</v>
      </c>
      <c r="AD100" s="16">
        <v>2.2687510826260183E-2</v>
      </c>
      <c r="AE100" s="16">
        <v>9.6899359085397554E-2</v>
      </c>
      <c r="AF100" s="12">
        <v>4.834572570385256</v>
      </c>
    </row>
    <row r="101" spans="1:32" x14ac:dyDescent="0.25">
      <c r="A101" s="15">
        <v>40828.680555555555</v>
      </c>
      <c r="B101" s="12">
        <f>0.05*[1]Conc!B101</f>
        <v>0.29585265139381617</v>
      </c>
      <c r="C101" s="13">
        <v>2.4551830816657946E-4</v>
      </c>
      <c r="D101" s="12">
        <v>6.0841263713549119E-4</v>
      </c>
      <c r="E101" s="16">
        <v>7.2999999999999996E-4</v>
      </c>
      <c r="F101" s="12">
        <v>2.4274116206403129E-4</v>
      </c>
      <c r="G101" s="12">
        <v>2.2560866463663221E-4</v>
      </c>
      <c r="H101" s="12">
        <f>0.05*[1]Conc!J101</f>
        <v>0.12096728329164133</v>
      </c>
      <c r="I101" s="12">
        <f>0.05*[1]Conc!K101</f>
        <v>5.4873927745192341E-2</v>
      </c>
      <c r="J101" s="12">
        <f>0.05*[1]Conc!M101</f>
        <v>1.7927216098957731E-3</v>
      </c>
      <c r="K101" s="13">
        <v>2.0269461478466006E-4</v>
      </c>
      <c r="L101" s="16">
        <v>2.475E-4</v>
      </c>
      <c r="M101" s="17">
        <v>5.8198063973064005E-8</v>
      </c>
      <c r="N101" s="12">
        <f>0.05*[1]Conc!S101</f>
        <v>0.48693142829652691</v>
      </c>
      <c r="O101" s="16">
        <v>2.1250000000000002E-4</v>
      </c>
      <c r="P101" s="12">
        <f>0.05*[1]Conc!U101</f>
        <v>1.185412314989296E-2</v>
      </c>
      <c r="Q101" s="13">
        <v>1.6731456280770834E-3</v>
      </c>
      <c r="R101" s="13">
        <v>7.6684099799676137E-4</v>
      </c>
      <c r="S101" s="12">
        <f>0.05*[1]Conc!X101</f>
        <v>8.8825855247635975E-4</v>
      </c>
      <c r="T101" s="16">
        <v>8.8008035866052707E-3</v>
      </c>
      <c r="U101" s="16">
        <v>6.8477399400041605E-2</v>
      </c>
      <c r="V101" s="16">
        <v>9.056787777058499E-2</v>
      </c>
      <c r="W101" s="19">
        <v>22.725431269366979</v>
      </c>
      <c r="X101" s="19">
        <v>5.0428274428274431</v>
      </c>
      <c r="Y101" s="19">
        <v>7.7453125727474061</v>
      </c>
      <c r="Z101" s="19">
        <v>17.448519717128132</v>
      </c>
      <c r="AA101" s="19">
        <v>0.74342718721332313</v>
      </c>
      <c r="AB101" s="19">
        <v>0.7792400554126262</v>
      </c>
      <c r="AC101" s="16">
        <f>(I101^2+AB101^2)^0.5</f>
        <v>0.78116977150018896</v>
      </c>
      <c r="AD101" s="19">
        <v>1.697263157894737</v>
      </c>
      <c r="AE101" s="19">
        <v>2.7887479316050752</v>
      </c>
      <c r="AF101" s="12">
        <v>8.296326164739094</v>
      </c>
    </row>
    <row r="102" spans="1:32" x14ac:dyDescent="0.25">
      <c r="A102" s="15">
        <v>40831.576388888891</v>
      </c>
      <c r="B102" s="12">
        <f>0.05*[1]Conc!B102</f>
        <v>0.27719971132550997</v>
      </c>
      <c r="C102" s="13">
        <v>2.0405106236027291E-3</v>
      </c>
      <c r="D102" s="12">
        <v>6.6948382083056976E-4</v>
      </c>
      <c r="E102" s="16">
        <v>7.2999999999999996E-4</v>
      </c>
      <c r="F102" s="12">
        <v>2.1750578923001763E-4</v>
      </c>
      <c r="G102" s="12">
        <v>1.7832156864093385E-4</v>
      </c>
      <c r="H102" s="12">
        <f>0.05*[1]Conc!J102</f>
        <v>0.10951062754683952</v>
      </c>
      <c r="I102" s="12">
        <f>0.05*[1]Conc!K102</f>
        <v>4.851678277717366E-2</v>
      </c>
      <c r="J102" s="12">
        <f>0.05*[1]Conc!M102</f>
        <v>1.6546798563589775E-3</v>
      </c>
      <c r="K102" s="13">
        <v>1.7857495324403707E-4</v>
      </c>
      <c r="L102" s="16">
        <v>3.8999999999999999E-4</v>
      </c>
      <c r="M102" s="17">
        <v>5.8198063973064005E-8</v>
      </c>
      <c r="N102" s="12">
        <f>0.05*[1]Conc!S102</f>
        <v>0.46219725466992884</v>
      </c>
      <c r="O102" s="12">
        <v>4.7013485479430025E-5</v>
      </c>
      <c r="P102" s="12">
        <f>0.05*[1]Conc!U102</f>
        <v>1.0863650081994173E-2</v>
      </c>
      <c r="Q102" s="13">
        <v>7.1899352008070172E-4</v>
      </c>
      <c r="R102" s="13">
        <v>7.0016779177875077E-4</v>
      </c>
      <c r="S102" s="12">
        <f>0.05*[1]Conc!X102</f>
        <v>2.167991835286643E-3</v>
      </c>
      <c r="T102" s="16">
        <v>1.6523385107245395E-2</v>
      </c>
      <c r="U102" s="16">
        <v>6.0194383105183283E-2</v>
      </c>
      <c r="V102" s="16">
        <v>1.5218055449136901E-2</v>
      </c>
      <c r="W102" s="16">
        <v>0.28308594720218222</v>
      </c>
      <c r="X102" s="16">
        <v>7.7355857236335326E-2</v>
      </c>
      <c r="Y102" s="16">
        <v>0.17130024600144123</v>
      </c>
      <c r="Z102" s="16">
        <v>0.20686898973751564</v>
      </c>
      <c r="AA102" s="16">
        <f>0.05*Conc!AA102</f>
        <v>1.6565753617546447E-2</v>
      </c>
      <c r="AB102" s="16">
        <v>1.0510970670333221E-2</v>
      </c>
      <c r="AC102" s="16">
        <f>(I102^2+AB102^2)^0.5</f>
        <v>4.9642307717108196E-2</v>
      </c>
      <c r="AD102" s="16">
        <v>2.1272498364131837E-2</v>
      </c>
      <c r="AE102" s="16">
        <v>5.1438735701683919E-2</v>
      </c>
      <c r="AF102" s="12">
        <v>6.6095748126366161</v>
      </c>
    </row>
    <row r="103" spans="1:32" x14ac:dyDescent="0.25">
      <c r="A103" s="15">
        <v>40833.607638888891</v>
      </c>
      <c r="B103" s="12">
        <f>0.05*[1]Conc!B103</f>
        <v>8.4251088311224187E-2</v>
      </c>
      <c r="C103" s="13">
        <v>7.0764165062549324E-5</v>
      </c>
      <c r="D103" s="12">
        <v>6.1585861179093578E-4</v>
      </c>
      <c r="E103" s="16">
        <v>7.2999999999999996E-4</v>
      </c>
      <c r="F103" s="12">
        <v>3.5674705177892199E-5</v>
      </c>
      <c r="G103" s="12">
        <v>1.1184427163169669E-4</v>
      </c>
      <c r="H103" s="12">
        <f>0.05*[1]Conc!J103</f>
        <v>4.5316800166973183E-2</v>
      </c>
      <c r="I103" s="12">
        <f>0.05*[1]Conc!K103</f>
        <v>1.9296596927015217E-2</v>
      </c>
      <c r="J103" s="12">
        <f>0.05*[1]Conc!M103</f>
        <v>7.9667938817434543E-4</v>
      </c>
      <c r="K103" s="13">
        <v>9.4663523601915404E-5</v>
      </c>
      <c r="L103" s="16">
        <v>2.3666666666666665E-4</v>
      </c>
      <c r="M103" s="12">
        <f>0.05*[1]Conc!R103</f>
        <v>1.4180586944697872E-5</v>
      </c>
      <c r="N103" s="12">
        <f>0.05*[1]Conc!S103</f>
        <v>0.16760948939221854</v>
      </c>
      <c r="O103" s="12">
        <v>3.3714457452316576E-5</v>
      </c>
      <c r="P103" s="12">
        <f>0.05*[1]Conc!U103</f>
        <v>4.7449722467121855E-3</v>
      </c>
      <c r="Q103" s="13">
        <v>2.046997483782781E-4</v>
      </c>
      <c r="R103" s="13">
        <v>3.423785465647872E-4</v>
      </c>
      <c r="S103" s="12">
        <f>0.05*[1]Conc!X103</f>
        <v>1.4032033278720689E-3</v>
      </c>
      <c r="T103" s="16">
        <v>1.1086859038108193E-2</v>
      </c>
      <c r="U103" s="16">
        <v>5.5730475428194752E-2</v>
      </c>
      <c r="V103" s="16">
        <v>3.2665610616745222E-2</v>
      </c>
      <c r="W103" s="16">
        <v>0.21317234894589696</v>
      </c>
      <c r="X103" s="16">
        <v>8.4011200606588649E-2</v>
      </c>
      <c r="Y103" s="16">
        <v>9.6816407159342574E-2</v>
      </c>
      <c r="Z103" s="16">
        <v>0.15901003664806546</v>
      </c>
      <c r="AA103" s="16">
        <f>0.05*Conc!AA103</f>
        <v>1.1317002440987302E-2</v>
      </c>
      <c r="AB103" s="16">
        <v>8.8045148288315826E-3</v>
      </c>
      <c r="AC103" s="16">
        <f>(I103^2+AB103^2)^0.5</f>
        <v>2.1210330839824456E-2</v>
      </c>
      <c r="AD103" s="16">
        <v>1.4963518214288088E-2</v>
      </c>
      <c r="AE103" s="16">
        <v>2.8428855529468101E-2</v>
      </c>
      <c r="AF103" s="12">
        <v>8.2439568117173287</v>
      </c>
    </row>
    <row r="104" spans="1:32" x14ac:dyDescent="0.25">
      <c r="A104" s="15">
        <v>40836.659722222219</v>
      </c>
      <c r="B104" s="12">
        <f>0.05*[1]Conc!B104</f>
        <v>0.35458620939319829</v>
      </c>
      <c r="C104" s="13">
        <v>1.8688455911678031E-4</v>
      </c>
      <c r="D104" s="12">
        <v>6.1526126769601464E-4</v>
      </c>
      <c r="E104" s="16">
        <v>7.2999999999999996E-4</v>
      </c>
      <c r="F104" s="12">
        <v>2.7081317868238536E-4</v>
      </c>
      <c r="G104" s="12">
        <v>2.3089084898805079E-4</v>
      </c>
      <c r="H104" s="12">
        <f>0.05*[1]Conc!J104</f>
        <v>0.14390933567107522</v>
      </c>
      <c r="I104" s="12">
        <f>0.05*[1]Conc!K104</f>
        <v>6.6620787361112252E-2</v>
      </c>
      <c r="J104" s="12">
        <f>0.05*[1]Conc!M104</f>
        <v>2.1592506575513547E-3</v>
      </c>
      <c r="K104" s="13">
        <v>2.184428747274218E-4</v>
      </c>
      <c r="L104" s="12">
        <v>4.9762943087580878E-5</v>
      </c>
      <c r="M104" s="12">
        <f>0.05*[1]Conc!R104</f>
        <v>5.2078506100285769E-5</v>
      </c>
      <c r="N104" s="12">
        <f>0.05*[1]Conc!S104</f>
        <v>0.61470216214823403</v>
      </c>
      <c r="O104" s="12">
        <v>3.5592719003878375E-5</v>
      </c>
      <c r="P104" s="12">
        <f>0.05*[1]Conc!U104</f>
        <v>1.3858281982834605E-2</v>
      </c>
      <c r="Q104" s="13">
        <v>1.7913416584493323E-3</v>
      </c>
      <c r="R104" s="13">
        <v>8.7009623435504015E-4</v>
      </c>
      <c r="S104" s="12">
        <f>0.05*[1]Conc!X104</f>
        <v>1.9955474435291698E-3</v>
      </c>
      <c r="T104" s="16">
        <v>1.155518924453949E-2</v>
      </c>
      <c r="U104" s="16">
        <v>8.1379115975643207E-2</v>
      </c>
      <c r="V104" s="16">
        <v>6.4560025605154656E-2</v>
      </c>
      <c r="W104" s="16">
        <v>0.24716342539563971</v>
      </c>
      <c r="X104" s="16">
        <v>0.11388819721115538</v>
      </c>
      <c r="Y104" s="16">
        <v>0.12287309096945552</v>
      </c>
      <c r="Z104" s="16">
        <v>0.16752158034528555</v>
      </c>
      <c r="AA104" s="16">
        <f>0.05*Conc!AA104</f>
        <v>1.0771497343957506E-2</v>
      </c>
      <c r="AB104" s="16">
        <v>1.1080677290836656E-2</v>
      </c>
      <c r="AC104" s="16">
        <f>(I104^2+AB104^2)^0.5</f>
        <v>6.7535995719602726E-2</v>
      </c>
      <c r="AD104" s="16">
        <v>1.819596613545817E-2</v>
      </c>
      <c r="AE104" s="16">
        <v>7.11238379814077E-2</v>
      </c>
      <c r="AF104" s="12">
        <v>2.6104943177207298</v>
      </c>
    </row>
    <row r="105" spans="1:32" x14ac:dyDescent="0.25">
      <c r="A105" s="15">
        <v>40838.694444444445</v>
      </c>
      <c r="B105" s="12">
        <f>0.05*[1]Conc!B105</f>
        <v>5.8194405185213294E-2</v>
      </c>
      <c r="C105" s="13">
        <v>4.2257188904818009E-5</v>
      </c>
      <c r="D105" s="12">
        <v>4.0090376570046818E-4</v>
      </c>
      <c r="E105" s="16">
        <v>7.2999999999999996E-4</v>
      </c>
      <c r="F105" s="12">
        <v>5.1953885383278217E-5</v>
      </c>
      <c r="G105" s="12">
        <v>9.7376153519718609E-5</v>
      </c>
      <c r="H105" s="12">
        <f>0.05*[1]Conc!J105</f>
        <v>2.8880393495148218E-2</v>
      </c>
      <c r="I105" s="12">
        <f>0.05*[1]Conc!K105</f>
        <v>1.380531468943492E-2</v>
      </c>
      <c r="J105" s="12">
        <f>0.05*[1]Conc!M105</f>
        <v>4.1074087771834976E-4</v>
      </c>
      <c r="K105" s="13">
        <v>6.7190762731573063E-5</v>
      </c>
      <c r="L105" s="16">
        <v>9.5833333333333336E-5</v>
      </c>
      <c r="M105" s="12">
        <f>0.05*[1]Conc!R105</f>
        <v>9.6783057029201563E-6</v>
      </c>
      <c r="N105" s="12">
        <f>0.05*[1]Conc!S105</f>
        <v>9.7546132067130004E-2</v>
      </c>
      <c r="O105" s="12">
        <v>1.1331560354908344E-5</v>
      </c>
      <c r="P105" s="12">
        <f>0.05*[1]Conc!U105</f>
        <v>2.743092190226649E-3</v>
      </c>
      <c r="Q105" s="13">
        <v>6.5340914646313533E-4</v>
      </c>
      <c r="R105" s="13">
        <v>2.6019327736195657E-4</v>
      </c>
      <c r="S105" s="12">
        <f>0.05*[1]Conc!X105</f>
        <v>3.2342418614519138E-4</v>
      </c>
      <c r="T105" s="16">
        <v>6.4769857363326097E-3</v>
      </c>
      <c r="U105" s="16">
        <v>8.460531984512569E-2</v>
      </c>
      <c r="V105" s="16">
        <v>6.672508230266533E-3</v>
      </c>
      <c r="W105" s="16">
        <v>5.5902822569873757E-2</v>
      </c>
      <c r="X105" s="16">
        <v>6.6186403810047159E-3</v>
      </c>
      <c r="Y105" s="16">
        <v>3.0980961212620773E-2</v>
      </c>
      <c r="Z105" s="16">
        <v>3.7045616098823099E-2</v>
      </c>
      <c r="AA105" s="16">
        <f>0.05*Conc!AA105</f>
        <v>1.1122420214687227E-3</v>
      </c>
      <c r="AB105" s="16">
        <v>1.5839773091541874E-3</v>
      </c>
      <c r="AC105" s="16">
        <f>(I105^2+AB105^2)^0.5</f>
        <v>1.389588780144122E-2</v>
      </c>
      <c r="AD105" s="16">
        <v>2.7592245958693957E-3</v>
      </c>
      <c r="AE105" s="16">
        <v>5.3792224779044742E-3</v>
      </c>
      <c r="AF105" s="12">
        <v>4.3212673613784505</v>
      </c>
    </row>
    <row r="106" spans="1:32" x14ac:dyDescent="0.25">
      <c r="A106" s="15">
        <v>40842.521527777775</v>
      </c>
      <c r="B106" s="12">
        <f>0.05*[1]Conc!B106</f>
        <v>6.2469978921245096E-2</v>
      </c>
      <c r="C106" s="13">
        <v>7.4804753229505255E-5</v>
      </c>
      <c r="D106" s="12">
        <v>3.9053982919471535E-4</v>
      </c>
      <c r="E106" s="16">
        <v>7.1666666666666669E-5</v>
      </c>
      <c r="F106" s="12">
        <v>1.6129369951532642E-5</v>
      </c>
      <c r="G106" s="12">
        <v>9.3149265285792125E-5</v>
      </c>
      <c r="H106" s="12">
        <f>0.05*[1]Conc!J106</f>
        <v>1.1839616397859805E-2</v>
      </c>
      <c r="I106" s="12">
        <f>0.05*[1]Conc!K106</f>
        <v>1.0671855842770042E-2</v>
      </c>
      <c r="J106" s="12">
        <f>0.05*[1]Conc!M106</f>
        <v>1.7748678828027507E-4</v>
      </c>
      <c r="K106" s="13">
        <v>6.4898230230800259E-5</v>
      </c>
      <c r="L106" s="16">
        <v>1.0166666666666667E-4</v>
      </c>
      <c r="M106" s="12">
        <f>0.05*[1]Conc!R106</f>
        <v>3.7081355647859436E-6</v>
      </c>
      <c r="N106" s="12">
        <f>0.05*[1]Conc!S106</f>
        <v>7.9351876196425045E-2</v>
      </c>
      <c r="O106" s="12">
        <v>6.9511341247463105E-6</v>
      </c>
      <c r="P106" s="12">
        <f>0.05*[1]Conc!U106</f>
        <v>1.253637704538962E-3</v>
      </c>
      <c r="Q106" s="13">
        <v>5.5744666115887761E-4</v>
      </c>
      <c r="R106" s="13">
        <v>2.0849335969585426E-4</v>
      </c>
      <c r="S106" s="12">
        <f>0.05*[1]Conc!X106</f>
        <v>8.9808011419989422E-4</v>
      </c>
      <c r="T106" s="16">
        <v>4.7159638190322406E-3</v>
      </c>
      <c r="U106" s="16">
        <v>1.8728203928320357E-2</v>
      </c>
      <c r="V106" s="16">
        <v>2.6335542814842627E-2</v>
      </c>
      <c r="W106" s="16">
        <v>0.19500587752949525</v>
      </c>
      <c r="X106" s="17">
        <v>2.2062134603349055E-2</v>
      </c>
      <c r="Y106" s="16">
        <v>5.2479558691756273E-2</v>
      </c>
      <c r="Z106" s="16">
        <v>0.15194525103606632</v>
      </c>
      <c r="AA106" s="16">
        <f>0.05*Conc!AA106</f>
        <v>6.4280389578853046E-3</v>
      </c>
      <c r="AB106" s="16">
        <v>6.0595088485663091E-3</v>
      </c>
      <c r="AC106" s="16">
        <f>(I106^2+AB106^2)^0.5</f>
        <v>1.2272169922826138E-2</v>
      </c>
      <c r="AD106" s="16">
        <v>1.3629222670250896E-2</v>
      </c>
      <c r="AE106" s="16">
        <v>7.3954536290322601E-3</v>
      </c>
      <c r="AF106" s="12">
        <v>4.1296922565688163</v>
      </c>
    </row>
    <row r="107" spans="1:32" x14ac:dyDescent="0.25">
      <c r="A107" s="15">
        <v>40848.728472222225</v>
      </c>
      <c r="B107" s="12">
        <f>0.05*[1]Conc!B107</f>
        <v>6.9179579368024921E-2</v>
      </c>
      <c r="C107" s="13">
        <v>1.1265279224895694E-4</v>
      </c>
      <c r="D107" s="12">
        <v>3.9055288877086947E-4</v>
      </c>
      <c r="E107" s="13">
        <v>4.9061269217534598E-4</v>
      </c>
      <c r="F107" s="12">
        <v>3.8103121986371285E-5</v>
      </c>
      <c r="G107" s="12">
        <v>7.2768120363449383E-5</v>
      </c>
      <c r="H107" s="12">
        <f>0.05*[1]Conc!J107</f>
        <v>3.0968396410683559E-2</v>
      </c>
      <c r="I107" s="12">
        <f>0.05*[1]Conc!K107</f>
        <v>1.6436157038152887E-2</v>
      </c>
      <c r="J107" s="12">
        <f>0.05*[1]Conc!M107</f>
        <v>4.6317446332098174E-4</v>
      </c>
      <c r="K107" s="13">
        <v>6.566317224376905E-5</v>
      </c>
      <c r="L107" s="12">
        <v>2.5094527665882059E-5</v>
      </c>
      <c r="M107" s="12">
        <f>0.05*[1]Conc!R107</f>
        <v>9.3575512780586897E-6</v>
      </c>
      <c r="N107" s="12">
        <f>0.05*[1]Conc!S107</f>
        <v>0.1219284803386434</v>
      </c>
      <c r="O107" s="16">
        <v>1.0416666666666667E-4</v>
      </c>
      <c r="P107" s="12">
        <f>0.05*[1]Conc!U107</f>
        <v>3.3771906886868146E-3</v>
      </c>
      <c r="Q107" s="13">
        <v>1.2584093422825555E-4</v>
      </c>
      <c r="R107" s="13">
        <v>2.1992376902869393E-4</v>
      </c>
      <c r="S107" s="12">
        <f>0.05*[1]Conc!X107</f>
        <v>1.6134792663951535E-3</v>
      </c>
      <c r="T107" s="16">
        <v>3.1950306672869078E-3</v>
      </c>
      <c r="U107" s="16">
        <v>4.0358656130125292E-2</v>
      </c>
      <c r="V107" s="16">
        <v>8.3196160258357243E-4</v>
      </c>
      <c r="W107" s="16">
        <v>0.25522568198823159</v>
      </c>
      <c r="X107" s="16">
        <v>4.6571564963029166E-2</v>
      </c>
      <c r="Y107" s="16">
        <v>7.6320894612821974E-2</v>
      </c>
      <c r="Z107" s="16">
        <v>0.20556148088994064</v>
      </c>
      <c r="AA107" s="16">
        <f>0.05*Conc!AA107</f>
        <v>9.2205464003336495E-3</v>
      </c>
      <c r="AB107" s="16">
        <v>9.4216100339237826E-3</v>
      </c>
      <c r="AC107" s="16">
        <f>(I107^2+AB107^2)^0.5</f>
        <v>1.8945025569108001E-2</v>
      </c>
      <c r="AD107" s="16">
        <v>1.9098879194767205E-2</v>
      </c>
      <c r="AE107" s="16">
        <v>1.5896364619728608E-2</v>
      </c>
      <c r="AF107" s="12">
        <v>1.3204335603015644</v>
      </c>
    </row>
    <row r="108" spans="1:32" x14ac:dyDescent="0.25">
      <c r="A108" s="15">
        <v>40854.440972222219</v>
      </c>
      <c r="B108" s="12">
        <f>0.05*[1]Conc!B108</f>
        <v>8.9534361890360889E-2</v>
      </c>
      <c r="C108" s="13">
        <v>2.0405106236027291E-3</v>
      </c>
      <c r="D108" s="12">
        <v>4.0631261810392745E-4</v>
      </c>
      <c r="E108" s="13">
        <v>2.3041160048623178E-4</v>
      </c>
      <c r="F108" s="12">
        <v>5.2293806372406262E-5</v>
      </c>
      <c r="G108" s="12">
        <v>1.168959157294799E-4</v>
      </c>
      <c r="H108" s="12">
        <f>0.05*[1]Conc!J108</f>
        <v>3.2638870998969685E-2</v>
      </c>
      <c r="I108" s="12">
        <f>0.05*[1]Conc!K108</f>
        <v>1.8173865960576251E-2</v>
      </c>
      <c r="J108" s="12">
        <f>0.05*[1]Conc!M108</f>
        <v>4.7548678332597159E-4</v>
      </c>
      <c r="K108" s="13">
        <v>7.706580205492872E-5</v>
      </c>
      <c r="L108" s="12">
        <v>5.4084607465761808E-5</v>
      </c>
      <c r="M108" s="12">
        <f>0.05*[1]Conc!R108</f>
        <v>1.0086965555231929E-5</v>
      </c>
      <c r="N108" s="12">
        <f>0.05*[1]Conc!S108</f>
        <v>0.14824600235966137</v>
      </c>
      <c r="O108" s="12">
        <v>4.9927412795640902E-5</v>
      </c>
      <c r="P108" s="12">
        <f>0.05*[1]Conc!U108</f>
        <v>3.1711810970515078E-3</v>
      </c>
      <c r="Q108" s="13">
        <v>3.4344774208519416E-4</v>
      </c>
      <c r="R108" s="13">
        <v>2.5960392119778164E-4</v>
      </c>
      <c r="S108" s="12">
        <f>0.05*[1]Conc!X108</f>
        <v>6.9928314025977014E-4</v>
      </c>
      <c r="T108" s="16">
        <v>2.6780578983217605E-3</v>
      </c>
      <c r="U108" s="16">
        <v>3.445494354366492E-2</v>
      </c>
      <c r="V108" s="16">
        <v>1.0859099423193543E-2</v>
      </c>
      <c r="W108" s="16">
        <v>0.32261046652311193</v>
      </c>
      <c r="X108" s="16">
        <v>5.1827340618438626E-2</v>
      </c>
      <c r="Y108" s="16">
        <v>9.2154394922695171E-2</v>
      </c>
      <c r="Z108" s="16">
        <v>0.24320855020638482</v>
      </c>
      <c r="AA108" s="16">
        <f>0.05*Conc!AA108</f>
        <v>8.38598359707542E-3</v>
      </c>
      <c r="AB108" s="16">
        <v>9.3373040537316262E-3</v>
      </c>
      <c r="AC108" s="16">
        <f>(I108^2+AB108^2)^0.5</f>
        <v>2.0432196429772918E-2</v>
      </c>
      <c r="AD108" s="16">
        <v>2.1531336490742507E-2</v>
      </c>
      <c r="AE108" s="16">
        <v>2.8303298876216836E-2</v>
      </c>
      <c r="AF108" s="12">
        <v>1.8294551163847408</v>
      </c>
    </row>
    <row r="109" spans="1:32" x14ac:dyDescent="0.25">
      <c r="A109" s="15">
        <v>40857.649305555555</v>
      </c>
      <c r="B109" s="12">
        <f>0.05*[1]Conc!B109</f>
        <v>4.0017059800179763E-2</v>
      </c>
      <c r="C109" s="13">
        <v>2.0405106236027291E-3</v>
      </c>
      <c r="D109" s="12">
        <v>3.7572006237128328E-4</v>
      </c>
      <c r="E109" s="16">
        <v>7.0833333333333352E-5</v>
      </c>
      <c r="F109" s="12">
        <v>3.0040760517868483E-5</v>
      </c>
      <c r="G109" s="12">
        <v>1.1068253125295717E-4</v>
      </c>
      <c r="H109" s="12">
        <f>0.05*[1]Conc!J109</f>
        <v>2.0088706291072855E-2</v>
      </c>
      <c r="I109" s="12">
        <f>0.05*[1]Conc!K109</f>
        <v>9.2608323070862038E-3</v>
      </c>
      <c r="J109" s="12">
        <f>0.05*[1]Conc!M109</f>
        <v>4.2516983555376082E-4</v>
      </c>
      <c r="K109" s="13">
        <v>8.127934024820501E-5</v>
      </c>
      <c r="L109" s="16">
        <v>2.475E-4</v>
      </c>
      <c r="M109" s="12">
        <f>0.05*[1]Conc!R109</f>
        <v>4.642351212375739E-6</v>
      </c>
      <c r="N109" s="12">
        <f>0.05*[1]Conc!S109</f>
        <v>6.1389411796497706E-2</v>
      </c>
      <c r="O109" s="12">
        <v>1.4682195807919605E-5</v>
      </c>
      <c r="P109" s="12">
        <f>0.05*[1]Conc!U109</f>
        <v>3.1230724110375158E-3</v>
      </c>
      <c r="Q109" s="13">
        <v>3.068224637413525E-4</v>
      </c>
      <c r="R109" s="13">
        <v>2.1130973506327372E-4</v>
      </c>
      <c r="S109" s="12">
        <f>0.05*[1]Conc!X109</f>
        <v>8.2588537606350298E-4</v>
      </c>
      <c r="T109" s="16">
        <v>9.2126591470634671E-3</v>
      </c>
      <c r="U109" s="16">
        <v>3.9018695323851632E-2</v>
      </c>
      <c r="V109" s="16">
        <v>1.9168749392244485E-3</v>
      </c>
      <c r="W109" s="16">
        <v>0.10113967009221923</v>
      </c>
      <c r="X109" s="16">
        <v>3.543906810035842E-2</v>
      </c>
      <c r="Y109" s="16">
        <v>5.4133064516129023E-2</v>
      </c>
      <c r="Z109" s="16">
        <v>8.2142999271953399E-2</v>
      </c>
      <c r="AA109" s="16">
        <f>0.05*Conc!AA109</f>
        <v>6.8424394955757173E-3</v>
      </c>
      <c r="AB109" s="16">
        <v>4.4480339941756269E-3</v>
      </c>
      <c r="AC109" s="16">
        <f>(I109^2+AB109^2)^0.5</f>
        <v>1.0273656672933623E-2</v>
      </c>
      <c r="AD109" s="16">
        <v>7.5691168234767016E-3</v>
      </c>
      <c r="AE109" s="16">
        <v>5.5847972670250903E-3</v>
      </c>
      <c r="AF109" s="12">
        <v>1.1000015214804069</v>
      </c>
    </row>
    <row r="110" spans="1:32" x14ac:dyDescent="0.25">
      <c r="A110" s="15">
        <v>40860.704861111109</v>
      </c>
      <c r="B110" s="12">
        <f>0.05*[1]Conc!B110</f>
        <v>6.425760189045672E-2</v>
      </c>
      <c r="C110" s="13">
        <v>2.0405106236027291E-3</v>
      </c>
      <c r="D110" s="12">
        <v>3.7808444148683325E-4</v>
      </c>
      <c r="E110" s="16">
        <v>5.333333333333334E-5</v>
      </c>
      <c r="F110" s="12">
        <v>1.752751619518423E-5</v>
      </c>
      <c r="G110" s="12">
        <v>5.4376210666413143E-5</v>
      </c>
      <c r="H110" s="12">
        <f>0.05*[1]Conc!J110</f>
        <v>1.5584523515271682E-2</v>
      </c>
      <c r="I110" s="12">
        <f>0.05*[1]Conc!K110</f>
        <v>1.3785335379517337E-2</v>
      </c>
      <c r="J110" s="12">
        <f>0.05*[1]Conc!M110</f>
        <v>2.7809862425814507E-4</v>
      </c>
      <c r="K110" s="13">
        <v>5.1705058619550119E-5</v>
      </c>
      <c r="L110" s="16">
        <v>2.475E-4</v>
      </c>
      <c r="M110" s="12">
        <f>0.05*[1]Conc!R110</f>
        <v>4.0319385713536631E-6</v>
      </c>
      <c r="N110" s="12">
        <f>0.05*[1]Conc!S110</f>
        <v>9.0949824127768794E-2</v>
      </c>
      <c r="O110" s="12">
        <v>1.8057882298282015E-5</v>
      </c>
      <c r="P110" s="12">
        <f>0.05*[1]Conc!U110</f>
        <v>2.0148031453288604E-3</v>
      </c>
      <c r="Q110" s="13">
        <v>1.0025906210530602E-4</v>
      </c>
      <c r="R110" s="13">
        <v>1.7373831841701416E-4</v>
      </c>
      <c r="S110" s="12">
        <f>0.05*[1]Conc!X110</f>
        <v>1.4763394130349165E-3</v>
      </c>
      <c r="T110" s="16">
        <v>3.8827192008471963E-3</v>
      </c>
      <c r="U110" s="16">
        <v>3.3766601041727087E-2</v>
      </c>
      <c r="V110" s="16">
        <v>4.4956765017887283E-3</v>
      </c>
      <c r="W110" s="16">
        <v>0.22881119096548402</v>
      </c>
      <c r="X110" s="16">
        <v>3.9280189301014248E-2</v>
      </c>
      <c r="Y110" s="16">
        <v>5.5979046904177793E-2</v>
      </c>
      <c r="Z110" s="16">
        <v>0.17928849364724833</v>
      </c>
      <c r="AA110" s="16">
        <f>0.05*Conc!AA110</f>
        <v>6.3890991595991547E-3</v>
      </c>
      <c r="AB110" s="16">
        <v>6.9708660201017901E-3</v>
      </c>
      <c r="AC110" s="16">
        <f>(I110^2+AB110^2)^0.5</f>
        <v>1.5447603199072088E-2</v>
      </c>
      <c r="AD110" s="16">
        <v>1.6578629032258065E-2</v>
      </c>
      <c r="AE110" s="16">
        <v>9.1943758924975302E-3</v>
      </c>
      <c r="AF110" s="12">
        <v>2.6543119967655957</v>
      </c>
    </row>
    <row r="111" spans="1:32" x14ac:dyDescent="0.25">
      <c r="A111" s="15">
        <v>40864.40625</v>
      </c>
      <c r="B111" s="12">
        <f>0.05*[1]Conc!B111</f>
        <v>3.8669554859999379E-2</v>
      </c>
      <c r="C111" s="13">
        <v>2.0405106236027291E-3</v>
      </c>
      <c r="D111" s="12">
        <v>4.5919624774253535E-4</v>
      </c>
      <c r="E111" s="16">
        <v>7.2999999999999996E-4</v>
      </c>
      <c r="F111" s="16">
        <v>6.6666666666666675E-6</v>
      </c>
      <c r="G111" s="12">
        <v>7.3802462070495265E-5</v>
      </c>
      <c r="H111" s="12">
        <f>0.05*[1]Conc!J111</f>
        <v>1.3095041676038966E-2</v>
      </c>
      <c r="I111" s="12">
        <f>0.05*[1]Conc!K111</f>
        <v>1.2847000407590833E-2</v>
      </c>
      <c r="J111" s="12">
        <f>0.05*[1]Conc!M111</f>
        <v>2.4865170423054184E-4</v>
      </c>
      <c r="K111" s="13">
        <v>5.3054013658952147E-5</v>
      </c>
      <c r="L111" s="16">
        <v>2.475E-4</v>
      </c>
      <c r="M111" s="12">
        <f>0.05*[1]Conc!R111</f>
        <v>4.8813292683192256E-6</v>
      </c>
      <c r="N111" s="12">
        <f>0.05*[1]Conc!S111</f>
        <v>5.9109410739587948E-2</v>
      </c>
      <c r="O111" s="16">
        <v>2.1250000000000002E-4</v>
      </c>
      <c r="P111" s="12">
        <f>0.05*[1]Conc!U111</f>
        <v>1.5709237225177003E-3</v>
      </c>
      <c r="Q111" s="13">
        <v>1.070920946334082E-4</v>
      </c>
      <c r="R111" s="13">
        <v>3.8000000000000002E-4</v>
      </c>
      <c r="S111" s="12">
        <f>0.05*[1]Conc!X111</f>
        <v>1.6688046860735854E-3</v>
      </c>
      <c r="T111" s="16">
        <v>8.0159405982153653E-3</v>
      </c>
      <c r="U111" s="16">
        <v>3.072787800426862E-2</v>
      </c>
      <c r="V111" s="16">
        <v>1.248646396350651E-3</v>
      </c>
      <c r="W111" s="16">
        <v>0.40490075535650122</v>
      </c>
      <c r="X111" s="16">
        <v>8.718928166782465E-2</v>
      </c>
      <c r="Y111" s="16">
        <v>8.969442797495962E-2</v>
      </c>
      <c r="Z111" s="16">
        <v>0.25849453391189992</v>
      </c>
      <c r="AA111" s="16">
        <f>0.05*Conc!AA111</f>
        <v>1.1228926092849006E-2</v>
      </c>
      <c r="AB111" s="16">
        <v>1.1761266192373719E-2</v>
      </c>
      <c r="AC111" s="16">
        <f>(I111^2+AB111^2)^0.5</f>
        <v>1.7417600349086897E-2</v>
      </c>
      <c r="AD111" s="16">
        <v>2.3235409253112273E-2</v>
      </c>
      <c r="AE111" s="16">
        <v>1.8136160723939924E-2</v>
      </c>
      <c r="AF111" s="12">
        <v>5.8960456616891559</v>
      </c>
    </row>
    <row r="112" spans="1:32" x14ac:dyDescent="0.25">
      <c r="A112" s="15">
        <v>40867.53125</v>
      </c>
      <c r="B112" s="12">
        <f>0.05*[1]Conc!B112</f>
        <v>2.7322930943814105E-2</v>
      </c>
      <c r="C112" s="13">
        <v>2.0405106236027291E-3</v>
      </c>
      <c r="D112" s="12">
        <v>4.3921315759605793E-4</v>
      </c>
      <c r="E112" s="16">
        <v>7.2999999999999996E-4</v>
      </c>
      <c r="F112" s="16">
        <v>6.6666666666666675E-6</v>
      </c>
      <c r="G112" s="12">
        <v>6.7566478459479023E-5</v>
      </c>
      <c r="H112" s="12">
        <f>0.05*[1]Conc!J112</f>
        <v>1.4362416340110165E-2</v>
      </c>
      <c r="I112" s="12">
        <f>0.05*[1]Conc!K112</f>
        <v>1.0725953228789227E-2</v>
      </c>
      <c r="J112" s="12">
        <f>0.05*[1]Conc!M112</f>
        <v>2.2675101223434843E-4</v>
      </c>
      <c r="K112" s="13">
        <v>5.0088793615484776E-5</v>
      </c>
      <c r="L112" s="12">
        <v>8.2664751455861759E-6</v>
      </c>
      <c r="M112" s="17">
        <v>3.7216741264781796E-6</v>
      </c>
      <c r="N112" s="12">
        <f>0.05*[1]Conc!S112</f>
        <v>4.5158881576676184E-2</v>
      </c>
      <c r="O112" s="12">
        <v>1.992345189003046E-5</v>
      </c>
      <c r="P112" s="12">
        <f>0.05*[1]Conc!U112</f>
        <v>1.6286846498221792E-3</v>
      </c>
      <c r="Q112" s="13">
        <v>2.3470535631791887E-4</v>
      </c>
      <c r="R112" s="13">
        <v>2.0764673959657671E-4</v>
      </c>
      <c r="S112" s="12">
        <f>0.05*[1]Conc!X112</f>
        <v>1.2445987343221603E-3</v>
      </c>
      <c r="T112" s="16">
        <v>3.2083990605999788E-3</v>
      </c>
      <c r="U112" s="16">
        <v>3.4063191731029362E-2</v>
      </c>
      <c r="V112" s="16">
        <v>4.5012332925320154E-3</v>
      </c>
      <c r="W112" s="16">
        <v>0.35500391740404713</v>
      </c>
      <c r="X112" s="16">
        <v>5.4172267025089607E-2</v>
      </c>
      <c r="Y112" s="16">
        <v>8.5105846774193541E-2</v>
      </c>
      <c r="Z112" s="16">
        <v>0.23511704749103943</v>
      </c>
      <c r="AA112" s="16">
        <f>0.05*Conc!AA112</f>
        <v>6.6014224910394262E-3</v>
      </c>
      <c r="AB112" s="16">
        <v>9.1411850358422923E-3</v>
      </c>
      <c r="AC112" s="16">
        <f>(I112^2+AB112^2)^0.5</f>
        <v>1.4092811519554254E-2</v>
      </c>
      <c r="AD112" s="16">
        <v>2.0826332885304655E-2</v>
      </c>
      <c r="AE112" s="16">
        <v>1.2771617383512544E-2</v>
      </c>
      <c r="AF112" s="12">
        <v>2.5909757543610925</v>
      </c>
    </row>
    <row r="113" spans="1:32" x14ac:dyDescent="0.25">
      <c r="A113" s="15">
        <v>40870.569444444445</v>
      </c>
      <c r="B113" s="12">
        <f>0.05*[1]Conc!B113</f>
        <v>4.1184003352908657E-2</v>
      </c>
      <c r="C113" s="13">
        <v>2.0405106236027291E-3</v>
      </c>
      <c r="D113" s="12">
        <v>4.3617628570607515E-4</v>
      </c>
      <c r="E113" s="16">
        <v>7.2999999999999996E-4</v>
      </c>
      <c r="F113" s="12">
        <v>2.1453949775267642E-5</v>
      </c>
      <c r="G113" s="12">
        <v>8.4504392254448313E-5</v>
      </c>
      <c r="H113" s="12">
        <f>0.05*[1]Conc!J113</f>
        <v>2.5428807759970147E-2</v>
      </c>
      <c r="I113" s="12">
        <f>0.05*[1]Conc!K113</f>
        <v>1.4020164196314661E-2</v>
      </c>
      <c r="J113" s="12">
        <f>0.05*[1]Conc!M113</f>
        <v>3.8073802431440464E-4</v>
      </c>
      <c r="K113" s="13">
        <v>6.1088748946681171E-5</v>
      </c>
      <c r="L113" s="16">
        <v>8.0000000000000007E-5</v>
      </c>
      <c r="M113" s="12">
        <f>0.05*[1]Conc!R113</f>
        <v>7.3999055934532773E-6</v>
      </c>
      <c r="N113" s="12">
        <f>0.05*[1]Conc!S113</f>
        <v>7.7915148300337828E-2</v>
      </c>
      <c r="O113" s="12">
        <v>2.5943859555259311E-5</v>
      </c>
      <c r="P113" s="12">
        <f>0.05*[1]Conc!U113</f>
        <v>2.1883190325726466E-3</v>
      </c>
      <c r="Q113" s="13">
        <v>2.7068720103503999E-4</v>
      </c>
      <c r="R113" s="13">
        <v>2.5935957174051005E-4</v>
      </c>
      <c r="S113" s="12">
        <f>0.05*[1]Conc!X113</f>
        <v>1.2130248242928469E-3</v>
      </c>
      <c r="T113" s="16">
        <v>3.9317974937594343E-3</v>
      </c>
      <c r="U113" s="16">
        <v>3.7097981502231835E-2</v>
      </c>
      <c r="V113" s="16">
        <v>2.8693820352898348E-2</v>
      </c>
      <c r="W113" s="16">
        <v>0.37508448799451477</v>
      </c>
      <c r="X113" s="16">
        <v>6.7493706880477344E-2</v>
      </c>
      <c r="Y113" s="16">
        <v>8.8478055659145974E-2</v>
      </c>
      <c r="Z113" s="16">
        <v>0.26478883087823973</v>
      </c>
      <c r="AA113" s="16">
        <f>0.05*Conc!AA113</f>
        <v>4.2391152340108141E-3</v>
      </c>
      <c r="AB113" s="16">
        <v>9.8519368823419707E-3</v>
      </c>
      <c r="AC113" s="16">
        <f>(I113^2+AB113^2)^0.5</f>
        <v>1.7135508875585619E-2</v>
      </c>
      <c r="AD113" s="16">
        <v>2.4034763658400141E-2</v>
      </c>
      <c r="AE113" s="16">
        <v>3.5314306358381488E-2</v>
      </c>
      <c r="AF113" s="12">
        <v>1.9753817709224843</v>
      </c>
    </row>
    <row r="114" spans="1:32" x14ac:dyDescent="0.25">
      <c r="A114" s="15">
        <v>40873.677083333336</v>
      </c>
      <c r="B114" s="12">
        <f>0.05*[1]Conc!B114</f>
        <v>6.8386350268987567E-2</v>
      </c>
      <c r="C114" s="13">
        <v>2.0405106236027291E-3</v>
      </c>
      <c r="D114" s="12">
        <v>4.0725411111630649E-4</v>
      </c>
      <c r="E114" s="16">
        <v>7.2999999999999996E-4</v>
      </c>
      <c r="F114" s="12">
        <v>4.4877399980355942E-5</v>
      </c>
      <c r="G114" s="12">
        <v>1.4801427805527352E-4</v>
      </c>
      <c r="H114" s="12">
        <f>0.05*[1]Conc!J114</f>
        <v>3.9269255776925423E-2</v>
      </c>
      <c r="I114" s="12">
        <f>0.05*[1]Conc!K114</f>
        <v>2.155553949687028E-2</v>
      </c>
      <c r="J114" s="12">
        <f>0.05*[1]Conc!M114</f>
        <v>6.2614766866274439E-4</v>
      </c>
      <c r="K114" s="13">
        <v>6.2698280552265381E-5</v>
      </c>
      <c r="L114" s="12">
        <v>3.1634982375923937E-5</v>
      </c>
      <c r="M114" s="12">
        <f>0.05*[1]Conc!R114</f>
        <v>8.7359854310393795E-6</v>
      </c>
      <c r="N114" s="12">
        <f>0.05*[1]Conc!S114</f>
        <v>0.12046168125932788</v>
      </c>
      <c r="O114" s="12">
        <v>3.1765896115077885E-5</v>
      </c>
      <c r="P114" s="12">
        <f>0.05*[1]Conc!U114</f>
        <v>3.681739361560612E-3</v>
      </c>
      <c r="Q114" s="13">
        <v>1.7635803102792786E-4</v>
      </c>
      <c r="R114" s="13">
        <v>2.7599989398365726E-4</v>
      </c>
      <c r="S114" s="12">
        <f>0.05*[1]Conc!X114</f>
        <v>1.1909839323048332E-3</v>
      </c>
      <c r="T114" s="16">
        <v>3.7702613986664944E-3</v>
      </c>
      <c r="U114" s="16">
        <v>3.6508099510015143E-2</v>
      </c>
      <c r="V114" s="16">
        <v>2.544509135037705E-2</v>
      </c>
      <c r="W114" s="16">
        <v>0.260994395845908</v>
      </c>
      <c r="X114" s="16">
        <v>8.6460918114143914E-2</v>
      </c>
      <c r="Y114" s="16">
        <v>7.867723492723494E-2</v>
      </c>
      <c r="Z114" s="16">
        <v>0.19659982563208372</v>
      </c>
      <c r="AA114" s="16">
        <f>0.05*Conc!AA114</f>
        <v>4.1349507075313539E-3</v>
      </c>
      <c r="AB114" s="16">
        <v>8.7477365703172143E-3</v>
      </c>
      <c r="AC114" s="16">
        <f>(I114^2+AB114^2)^0.5</f>
        <v>2.326293571552825E-2</v>
      </c>
      <c r="AD114" s="16">
        <v>1.7767923009858494E-2</v>
      </c>
      <c r="AE114" s="16">
        <v>3.1880826235664947E-2</v>
      </c>
      <c r="AF114" s="12">
        <v>1.8354227806751013</v>
      </c>
    </row>
    <row r="115" spans="1:32" x14ac:dyDescent="0.25">
      <c r="A115" s="15">
        <v>40875.71875</v>
      </c>
      <c r="B115" s="12">
        <f>0.05*[1]Conc!B115</f>
        <v>0.15151194316946928</v>
      </c>
      <c r="C115" s="13">
        <v>2.0405106236027291E-3</v>
      </c>
      <c r="D115" s="12">
        <v>4.7926422294932743E-4</v>
      </c>
      <c r="E115" s="16">
        <v>7.2999999999999996E-4</v>
      </c>
      <c r="F115" s="12">
        <v>7.4208259467590702E-5</v>
      </c>
      <c r="G115" s="12">
        <v>1.6356595148534725E-4</v>
      </c>
      <c r="H115" s="12">
        <f>0.05*[1]Conc!J115</f>
        <v>7.4403311519234946E-2</v>
      </c>
      <c r="I115" s="12">
        <f>0.05*[1]Conc!K115</f>
        <v>3.5558619825127702E-2</v>
      </c>
      <c r="J115" s="12">
        <f>0.05*[1]Conc!M115</f>
        <v>1.1298729109252786E-3</v>
      </c>
      <c r="K115" s="13">
        <v>9.749359561071618E-5</v>
      </c>
      <c r="L115" s="12">
        <v>1.5669788973536194E-5</v>
      </c>
      <c r="M115" s="17">
        <v>5.8198063973064005E-8</v>
      </c>
      <c r="N115" s="12">
        <f>0.05*[1]Conc!S115</f>
        <v>0.25896669931393679</v>
      </c>
      <c r="O115" s="12">
        <v>2.6219293174193995E-5</v>
      </c>
      <c r="P115" s="12">
        <f>0.05*[1]Conc!U115</f>
        <v>6.9922566020845511E-3</v>
      </c>
      <c r="Q115" s="13">
        <v>2.0567803053296176E-4</v>
      </c>
      <c r="R115" s="13">
        <v>4.3842740857376225E-4</v>
      </c>
      <c r="S115" s="12">
        <f>0.05*[1]Conc!X115</f>
        <v>1.9707563654412508E-3</v>
      </c>
      <c r="T115" s="16">
        <v>3.5264943152148111E-3</v>
      </c>
      <c r="U115" s="16">
        <v>5.1944717297468614E-2</v>
      </c>
      <c r="V115" s="16">
        <v>6.1126936117262443E-2</v>
      </c>
      <c r="W115" s="16">
        <v>0.29511284970350432</v>
      </c>
      <c r="X115" s="16">
        <v>7.8021991847415831E-2</v>
      </c>
      <c r="Y115" s="16">
        <v>9.6242640028181767E-2</v>
      </c>
      <c r="Z115" s="16">
        <v>0.24296399275325853</v>
      </c>
      <c r="AA115" s="16">
        <f>0.05*Conc!AA115</f>
        <v>4.3562226360022152E-3</v>
      </c>
      <c r="AB115" s="16">
        <v>1.0744300739771529E-2</v>
      </c>
      <c r="AC115" s="16">
        <f>(I115^2+AB115^2)^0.5</f>
        <v>3.7146405509209363E-2</v>
      </c>
      <c r="AD115" s="16">
        <v>2.1485456192441247E-2</v>
      </c>
      <c r="AE115" s="16">
        <v>5.7151439283377792E-2</v>
      </c>
      <c r="AF115" s="12">
        <v>4.9162733585554381</v>
      </c>
    </row>
    <row r="116" spans="1:32" x14ac:dyDescent="0.25">
      <c r="A116" s="15">
        <v>40878.402777777781</v>
      </c>
      <c r="B116" s="12">
        <f>0.05*[1]Conc!B116</f>
        <v>0.42182885794889347</v>
      </c>
      <c r="C116" s="13">
        <v>1.8546719526534069E-4</v>
      </c>
      <c r="D116" s="12">
        <v>8.8032366872697713E-4</v>
      </c>
      <c r="E116" s="16">
        <v>7.2999999999999996E-4</v>
      </c>
      <c r="F116" s="12">
        <v>3.8489093786226873E-4</v>
      </c>
      <c r="G116" s="12">
        <v>4.4482632608683592E-4</v>
      </c>
      <c r="H116" s="12">
        <f>0.05*[1]Conc!J116</f>
        <v>0.21429166195774985</v>
      </c>
      <c r="I116" s="12">
        <f>0.05*[1]Conc!K116</f>
        <v>8.1687454785821026E-2</v>
      </c>
      <c r="J116" s="12">
        <f>0.05*[1]Conc!M116</f>
        <v>3.4725518123809185E-3</v>
      </c>
      <c r="K116" s="13">
        <v>2.9712413798406272E-4</v>
      </c>
      <c r="L116" s="12">
        <v>5.1591229349032016E-5</v>
      </c>
      <c r="M116" s="12">
        <f>0.05*[1]Conc!R116</f>
        <v>4.026649954126359E-5</v>
      </c>
      <c r="N116" s="12">
        <f>0.05*[1]Conc!S116</f>
        <v>0.76896853581411651</v>
      </c>
      <c r="O116" s="12">
        <v>6.7086702831219833E-5</v>
      </c>
      <c r="P116" s="12">
        <f>0.05*[1]Conc!U116</f>
        <v>2.1390082796877517E-2</v>
      </c>
      <c r="Q116" s="13">
        <v>2.7326706710186642E-3</v>
      </c>
      <c r="R116" s="13">
        <v>1.239937052097555E-3</v>
      </c>
      <c r="S116" s="12">
        <f>0.05*[1]Conc!X116</f>
        <v>9.4340563818997051E-4</v>
      </c>
      <c r="T116" s="16">
        <v>6.9731497388712182E-3</v>
      </c>
      <c r="U116" s="16">
        <v>7.6395657438845049E-2</v>
      </c>
      <c r="V116" s="16">
        <v>0.13383120401525053</v>
      </c>
      <c r="W116" s="16">
        <v>0.31755092659403883</v>
      </c>
      <c r="X116" s="16">
        <v>0.10969156762874928</v>
      </c>
      <c r="Y116" s="16">
        <v>0.13774405772495754</v>
      </c>
      <c r="Z116" s="16">
        <v>0.21623514431239385</v>
      </c>
      <c r="AA116" s="16">
        <f>0.05*Conc!AA116</f>
        <v>4.1348330503678558E-3</v>
      </c>
      <c r="AB116" s="16">
        <v>1.5365025466893041E-2</v>
      </c>
      <c r="AC116" s="16">
        <f>(I116^2+AB116^2)^0.5</f>
        <v>8.3119939105992052E-2</v>
      </c>
      <c r="AD116" s="16">
        <v>2.1494765138653085E-2</v>
      </c>
      <c r="AE116" s="16">
        <v>9.2639360498019241E-2</v>
      </c>
      <c r="AF116" s="12">
        <v>4.9100561435529233</v>
      </c>
    </row>
    <row r="117" spans="1:32" x14ac:dyDescent="0.25">
      <c r="A117" s="15">
        <v>40879.600694444445</v>
      </c>
      <c r="B117" s="12">
        <f>0.05*[1]Conc!B117</f>
        <v>0.30630719709242527</v>
      </c>
      <c r="C117" s="13">
        <v>1.593527602784136E-4</v>
      </c>
      <c r="D117" s="12">
        <v>9.8238496051471745E-4</v>
      </c>
      <c r="E117" s="16">
        <v>7.2999999999999996E-4</v>
      </c>
      <c r="F117" s="12">
        <v>1.6038342771012456E-4</v>
      </c>
      <c r="G117" s="12">
        <v>2.5331251558907496E-4</v>
      </c>
      <c r="H117" s="12">
        <f>0.05*[1]Conc!J117</f>
        <v>0.18794091508093716</v>
      </c>
      <c r="I117" s="12">
        <f>0.05*[1]Conc!K117</f>
        <v>7.0293693295092344E-2</v>
      </c>
      <c r="J117" s="12">
        <f>0.05*[1]Conc!M117</f>
        <v>3.1756738697630337E-3</v>
      </c>
      <c r="K117" s="13">
        <v>2.2186321211148903E-4</v>
      </c>
      <c r="L117" s="16">
        <v>2.475E-4</v>
      </c>
      <c r="M117" s="17">
        <v>5.8198063973064005E-8</v>
      </c>
      <c r="N117" s="12">
        <f>0.05*[1]Conc!S117</f>
        <v>0.61448243283710091</v>
      </c>
      <c r="O117" s="16">
        <v>2.1250000000000002E-4</v>
      </c>
      <c r="P117" s="12">
        <f>0.05*[1]Conc!U117</f>
        <v>1.8324025573841714E-2</v>
      </c>
      <c r="Q117" s="13">
        <v>1.2780572587741E-3</v>
      </c>
      <c r="R117" s="13">
        <v>8.930469572794766E-4</v>
      </c>
      <c r="S117" s="12">
        <f>0.05*[1]Conc!X117</f>
        <v>6.1703490213578472E-4</v>
      </c>
      <c r="T117" s="16">
        <v>4.4386620807673787E-5</v>
      </c>
      <c r="U117" s="16">
        <v>7.6915952896219386E-2</v>
      </c>
      <c r="V117" s="16">
        <v>0.12822045410169844</v>
      </c>
      <c r="W117" s="16">
        <v>0.39696416836831405</v>
      </c>
      <c r="X117" s="16">
        <v>0.10049627791563275</v>
      </c>
      <c r="Y117" s="16">
        <v>0.15076380272952852</v>
      </c>
      <c r="Z117" s="16">
        <v>0.23990643093465674</v>
      </c>
      <c r="AA117" s="17">
        <v>5.4372310512497868E-4</v>
      </c>
      <c r="AB117" s="16">
        <v>1.1822141232423488E-2</v>
      </c>
      <c r="AC117" s="16">
        <f>(I117^2+AB117^2)^0.5</f>
        <v>7.1280897443732269E-2</v>
      </c>
      <c r="AD117" s="16">
        <v>2.2972239454094288E-2</v>
      </c>
      <c r="AE117" s="16">
        <v>8.0057123655913956E-2</v>
      </c>
      <c r="AF117" s="12">
        <v>4.6293591255606659</v>
      </c>
    </row>
    <row r="118" spans="1:32" x14ac:dyDescent="0.25">
      <c r="A118" s="15">
        <v>40882.638888888891</v>
      </c>
      <c r="B118" s="12">
        <f>0.05*[1]Conc!B118</f>
        <v>0.32850883939904185</v>
      </c>
      <c r="C118" s="13">
        <v>2.3817231585953821E-4</v>
      </c>
      <c r="D118" s="12">
        <v>8.0116610264950702E-4</v>
      </c>
      <c r="E118" s="13">
        <v>6.04053699857459E-4</v>
      </c>
      <c r="F118" s="12">
        <v>2.0543636150570295E-4</v>
      </c>
      <c r="G118" s="12">
        <v>2.4990932747268697E-4</v>
      </c>
      <c r="H118" s="12">
        <f>0.05*[1]Conc!J118</f>
        <v>0.25131596228644576</v>
      </c>
      <c r="I118" s="12">
        <f>0.05*[1]Conc!K118</f>
        <v>0.10275096192140937</v>
      </c>
      <c r="J118" s="12">
        <f>0.05*[1]Conc!M118</f>
        <v>3.8668030029040661E-3</v>
      </c>
      <c r="K118" s="13">
        <v>2.5468659892367482E-4</v>
      </c>
      <c r="L118" s="12">
        <v>5.910711335999743E-5</v>
      </c>
      <c r="M118" s="12">
        <f>0.05*[1]Conc!R118</f>
        <v>7.9244391207732986E-5</v>
      </c>
      <c r="N118" s="12">
        <f>0.05*[1]Conc!S118</f>
        <v>0.67313194118073771</v>
      </c>
      <c r="O118" s="12">
        <v>4.8037281297339881E-5</v>
      </c>
      <c r="P118" s="12">
        <f>0.05*[1]Conc!U118</f>
        <v>2.2139613460180993E-2</v>
      </c>
      <c r="Q118" s="13">
        <v>4.6367073140313392E-4</v>
      </c>
      <c r="R118" s="13">
        <v>1.1186127840917995E-3</v>
      </c>
      <c r="S118" s="12">
        <f>0.05*[1]Conc!X118</f>
        <v>1.1430210356761796E-3</v>
      </c>
      <c r="T118" s="16">
        <v>2.6908774767025757E-4</v>
      </c>
      <c r="U118" s="16">
        <v>6.0871917904352271E-2</v>
      </c>
      <c r="V118" s="16">
        <v>0.40150080571510516</v>
      </c>
      <c r="W118" s="16">
        <v>0.34611414642537119</v>
      </c>
      <c r="X118" s="16">
        <v>0.10411386328725039</v>
      </c>
      <c r="Y118" s="16">
        <v>0.21106710829493089</v>
      </c>
      <c r="Z118" s="16">
        <v>0.26695224698010356</v>
      </c>
      <c r="AA118" s="16">
        <f>0.05*Conc!AA118</f>
        <v>2.848982334869432E-3</v>
      </c>
      <c r="AB118" s="16">
        <v>1.6442692878430011E-2</v>
      </c>
      <c r="AC118" s="16">
        <f>(I118^2+AB118^2)^0.5</f>
        <v>0.10405826408733375</v>
      </c>
      <c r="AD118" s="16">
        <v>3.2300617303315758E-2</v>
      </c>
      <c r="AE118" s="16">
        <v>0.27032112532005359</v>
      </c>
      <c r="AF118" s="12">
        <v>5.8797926889163232</v>
      </c>
    </row>
    <row r="119" spans="1:32" x14ac:dyDescent="0.25">
      <c r="A119" s="15">
        <v>40887.465277777781</v>
      </c>
      <c r="B119" s="12">
        <f>0.05*[1]Conc!B119</f>
        <v>0.29479952299559625</v>
      </c>
      <c r="C119" s="13">
        <v>1.3448915905497341E-4</v>
      </c>
      <c r="D119" s="12">
        <v>7.5658062806242235E-4</v>
      </c>
      <c r="E119" s="13">
        <v>8.6223969189817406E-4</v>
      </c>
      <c r="F119" s="12">
        <v>2.223614000545551E-4</v>
      </c>
      <c r="G119" s="12">
        <v>2.6149250230783194E-4</v>
      </c>
      <c r="H119" s="12">
        <f>0.05*[1]Conc!J119</f>
        <v>0.17328502588798531</v>
      </c>
      <c r="I119" s="12">
        <f>0.05*[1]Conc!K119</f>
        <v>6.7447991187435205E-2</v>
      </c>
      <c r="J119" s="12">
        <f>0.05*[1]Conc!M119</f>
        <v>2.7040557569236305E-3</v>
      </c>
      <c r="K119" s="13">
        <v>2.3334406118713567E-4</v>
      </c>
      <c r="L119" s="16">
        <v>2.6666666666666668E-4</v>
      </c>
      <c r="M119" s="12">
        <f>0.05*[1]Conc!R119</f>
        <v>5.4919940442325476E-5</v>
      </c>
      <c r="N119" s="12">
        <f>0.05*[1]Conc!S119</f>
        <v>0.55913650786216462</v>
      </c>
      <c r="O119" s="12">
        <v>4.1398072290673684E-5</v>
      </c>
      <c r="P119" s="12">
        <f>0.05*[1]Conc!U119</f>
        <v>1.7397926687756238E-2</v>
      </c>
      <c r="Q119" s="13">
        <v>1.1266671151528918E-3</v>
      </c>
      <c r="R119" s="13">
        <v>8.6826533225268349E-4</v>
      </c>
      <c r="S119" s="12">
        <f>0.05*[1]Conc!X119</f>
        <v>5.7824688694035409E-4</v>
      </c>
      <c r="T119" s="16">
        <v>5.4970445561416149E-3</v>
      </c>
      <c r="U119" s="16">
        <v>6.906910454735414E-2</v>
      </c>
      <c r="V119" s="16">
        <v>9.3637569615007465E-2</v>
      </c>
      <c r="W119" s="16">
        <v>0.24894232129648819</v>
      </c>
      <c r="X119" s="16">
        <v>8.2678767496679184E-2</v>
      </c>
      <c r="Y119" s="16">
        <v>0.13660654642618567</v>
      </c>
      <c r="Z119" s="16">
        <v>0.15953746573606981</v>
      </c>
      <c r="AA119" s="16">
        <f>0.05*Conc!AA119</f>
        <v>1.4626955059544376E-3</v>
      </c>
      <c r="AB119" s="16">
        <v>1.1617103939680124E-2</v>
      </c>
      <c r="AC119" s="16">
        <f>(I119^2+AB119^2)^0.5</f>
        <v>6.8441132509373837E-2</v>
      </c>
      <c r="AD119" s="16">
        <v>1.5344865977165056E-2</v>
      </c>
      <c r="AE119" s="16">
        <v>7.4739517348873991E-2</v>
      </c>
      <c r="AF119" s="12">
        <v>8.5910563740005159</v>
      </c>
    </row>
    <row r="120" spans="1:32" x14ac:dyDescent="0.25">
      <c r="A120" s="15">
        <v>40888.677083333336</v>
      </c>
      <c r="B120" s="12">
        <f>0.05*[1]Conc!B120</f>
        <v>0.96427600114707523</v>
      </c>
      <c r="C120" s="13">
        <v>4.2983081177996413E-4</v>
      </c>
      <c r="D120" s="12">
        <v>1.1111936814645561E-3</v>
      </c>
      <c r="E120" s="13">
        <v>1.3553991748452682E-3</v>
      </c>
      <c r="F120" s="12">
        <v>6.2293370681122272E-4</v>
      </c>
      <c r="G120" s="12">
        <v>5.0843811620614068E-4</v>
      </c>
      <c r="H120" s="12">
        <f>0.05*[1]Conc!J120</f>
        <v>0.50141193254456473</v>
      </c>
      <c r="I120" s="12">
        <f>0.05*[1]Conc!K120</f>
        <v>0.13923066021590921</v>
      </c>
      <c r="J120" s="12">
        <f>0.05*[1]Conc!M120</f>
        <v>8.1777098824247704E-3</v>
      </c>
      <c r="K120" s="13">
        <v>4.8269208166436945E-4</v>
      </c>
      <c r="L120" s="16">
        <v>3.8083333333333334E-4</v>
      </c>
      <c r="M120" s="12">
        <f>0.05*[1]Conc!R120</f>
        <v>1.4453398513066576E-4</v>
      </c>
      <c r="N120" s="12">
        <f>0.05*[1]Conc!S120</f>
        <v>1.6577890158277908</v>
      </c>
      <c r="O120" s="12">
        <v>8.1991686136306647E-5</v>
      </c>
      <c r="P120" s="12">
        <f>0.05*[1]Conc!U120</f>
        <v>5.4404677107519818E-2</v>
      </c>
      <c r="Q120" s="13">
        <v>2.2050530226362386E-3</v>
      </c>
      <c r="R120" s="13">
        <v>2.0281798096224825E-3</v>
      </c>
      <c r="S120" s="12">
        <f>0.05*[1]Conc!X120</f>
        <v>1.2587395121229222E-3</v>
      </c>
      <c r="T120" s="16">
        <v>4.3427489489877541E-5</v>
      </c>
      <c r="U120" s="16">
        <v>0.11567934255001797</v>
      </c>
      <c r="V120" s="16">
        <v>0.11121238177410364</v>
      </c>
      <c r="W120" s="16">
        <v>0.38295194093613588</v>
      </c>
      <c r="X120" s="16">
        <v>0.11032763200820245</v>
      </c>
      <c r="Y120" s="16">
        <v>0.14830125367013097</v>
      </c>
      <c r="Z120" s="16">
        <v>0.23675723540103463</v>
      </c>
      <c r="AA120" s="16">
        <f>0.05*Conc!AA120</f>
        <v>3.2623386307498722E-5</v>
      </c>
      <c r="AB120" s="16">
        <v>1.5850305261686161E-2</v>
      </c>
      <c r="AC120" s="16">
        <f>(I120^2+AB120^2)^0.5</f>
        <v>0.14012997153017123</v>
      </c>
      <c r="AD120" s="16">
        <v>2.11166519084681E-2</v>
      </c>
      <c r="AE120" s="16">
        <v>9.4752295288250923E-2</v>
      </c>
      <c r="AF120" s="12">
        <v>36.792327601396693</v>
      </c>
    </row>
    <row r="121" spans="1:32" x14ac:dyDescent="0.25">
      <c r="A121" s="15">
        <v>40889.583333333336</v>
      </c>
      <c r="B121" s="12">
        <f>0.05*[1]Conc!B121</f>
        <v>1.254330615962608</v>
      </c>
      <c r="C121" s="13">
        <v>5.8457811643541067E-4</v>
      </c>
      <c r="D121" s="12">
        <v>1.5071160293203408E-3</v>
      </c>
      <c r="E121" s="13">
        <v>2.1560177432956122E-3</v>
      </c>
      <c r="F121" s="12">
        <v>7.8112529963711007E-4</v>
      </c>
      <c r="G121" s="12">
        <v>6.7746419122248632E-4</v>
      </c>
      <c r="H121" s="12">
        <f>0.05*[1]Conc!J121</f>
        <v>0.72278823427356986</v>
      </c>
      <c r="I121" s="12">
        <f>0.05*[1]Conc!K121</f>
        <v>0.19728497280908111</v>
      </c>
      <c r="J121" s="12">
        <f>0.05*[1]Conc!M121</f>
        <v>1.1304096462185723E-2</v>
      </c>
      <c r="K121" s="13">
        <v>6.1451083369649842E-4</v>
      </c>
      <c r="L121" s="16">
        <v>5.5666666666666679E-4</v>
      </c>
      <c r="M121" s="12">
        <f>0.05*[1]Conc!R121</f>
        <v>2.127239728684523E-4</v>
      </c>
      <c r="N121" s="12">
        <f>0.05*[1]Conc!S121</f>
        <v>2.2199257945056377</v>
      </c>
      <c r="O121" s="12">
        <v>1.561401738696227E-4</v>
      </c>
      <c r="P121" s="12">
        <f>0.05*[1]Conc!U121</f>
        <v>7.381637403468623E-2</v>
      </c>
      <c r="Q121" s="13">
        <v>2.8031386230840884E-3</v>
      </c>
      <c r="R121" s="13">
        <v>2.7898890511371031E-3</v>
      </c>
      <c r="S121" s="12">
        <f>0.05*[1]Conc!X121</f>
        <v>1.4544983259977403E-3</v>
      </c>
      <c r="T121" s="17">
        <v>1.0598741817252165E-4</v>
      </c>
      <c r="U121" s="16">
        <v>0.12766524921764882</v>
      </c>
      <c r="V121" s="16">
        <v>9.306322332811387E-2</v>
      </c>
      <c r="W121" s="16">
        <v>0.28401880427521703</v>
      </c>
      <c r="X121" s="16">
        <v>0.11430114114238839</v>
      </c>
      <c r="Y121" s="16">
        <v>0.11797688641531769</v>
      </c>
      <c r="Z121" s="16">
        <v>0.23082434298649107</v>
      </c>
      <c r="AA121" s="17">
        <v>5.4372310512497868E-4</v>
      </c>
      <c r="AB121" s="16">
        <v>1.765707580965039E-2</v>
      </c>
      <c r="AC121" s="16">
        <f>(I121^2+AB121^2)^0.5</f>
        <v>0.19807355407127833</v>
      </c>
      <c r="AD121" s="16">
        <v>2.3414705057783959E-2</v>
      </c>
      <c r="AE121" s="16">
        <v>8.7574111954478895E-2</v>
      </c>
      <c r="AF121" s="12">
        <v>1.4756393430822294</v>
      </c>
    </row>
    <row r="122" spans="1:32" x14ac:dyDescent="0.25">
      <c r="A122" s="15">
        <v>40890.402777777781</v>
      </c>
      <c r="B122" s="12">
        <f>0.05*[1]Conc!B122</f>
        <v>1.3282224247893171</v>
      </c>
      <c r="C122" s="13">
        <v>3.6692354850733418E-4</v>
      </c>
      <c r="D122" s="12">
        <v>1.9397954122338664E-3</v>
      </c>
      <c r="E122" s="13">
        <v>1.9357299087232737E-3</v>
      </c>
      <c r="F122" s="12">
        <v>8.4350940184271101E-4</v>
      </c>
      <c r="G122" s="12">
        <v>8.6850900813334258E-4</v>
      </c>
      <c r="H122" s="12">
        <f>0.05*[1]Conc!J122</f>
        <v>0.81666455960911921</v>
      </c>
      <c r="I122" s="12">
        <f>0.05*[1]Conc!K122</f>
        <v>0.21373852125712919</v>
      </c>
      <c r="J122" s="12">
        <f>0.05*[1]Conc!M122</f>
        <v>1.44845893064144E-2</v>
      </c>
      <c r="K122" s="13">
        <v>7.7287563180904618E-4</v>
      </c>
      <c r="L122" s="16">
        <v>5.2083333333333333E-4</v>
      </c>
      <c r="M122" s="12">
        <f>0.05*[1]Conc!R122</f>
        <v>2.3612890870675248E-4</v>
      </c>
      <c r="N122" s="12">
        <f>0.05*[1]Conc!S122</f>
        <v>2.7837746843850222</v>
      </c>
      <c r="O122" s="12">
        <v>2.4685161082504465E-4</v>
      </c>
      <c r="P122" s="12">
        <f>0.05*[1]Conc!U122</f>
        <v>9.239121504182525E-2</v>
      </c>
      <c r="Q122" s="13">
        <v>4.0368169824137835E-3</v>
      </c>
      <c r="R122" s="13">
        <v>3.3215352509190334E-3</v>
      </c>
      <c r="S122" s="12">
        <f>0.05*[1]Conc!X122</f>
        <v>2.0185243092542362E-3</v>
      </c>
      <c r="T122" s="17">
        <v>1.0598741817252165E-4</v>
      </c>
      <c r="U122" s="16">
        <v>0.20095941734774875</v>
      </c>
      <c r="V122" s="16">
        <v>0.17369357780746614</v>
      </c>
      <c r="W122" s="16">
        <v>0.29255935891812235</v>
      </c>
      <c r="X122" s="16">
        <v>0.1077433837632346</v>
      </c>
      <c r="Y122" s="16">
        <v>0.12618369786783867</v>
      </c>
      <c r="Z122" s="16">
        <v>0.25950613673699324</v>
      </c>
      <c r="AA122" s="16">
        <f>0.05*Conc!AA122</f>
        <v>7.3107588567693311E-5</v>
      </c>
      <c r="AB122" s="16">
        <v>3.9512501397645068E-2</v>
      </c>
      <c r="AC122" s="16">
        <f>(I122^2+AB122^2)^0.5</f>
        <v>0.21736005437035383</v>
      </c>
      <c r="AD122" s="16">
        <v>3.450248135756491E-2</v>
      </c>
      <c r="AE122" s="16">
        <v>0.19698624717245647</v>
      </c>
      <c r="AF122" s="12">
        <v>13.29714552436557</v>
      </c>
    </row>
    <row r="123" spans="1:32" x14ac:dyDescent="0.25">
      <c r="A123" s="15">
        <v>40891.416666666664</v>
      </c>
      <c r="B123" s="12">
        <f>0.05*[1]Conc!B123</f>
        <v>0.89747461388850314</v>
      </c>
      <c r="C123" s="13">
        <v>9.3316110638822796E-5</v>
      </c>
      <c r="D123" s="12">
        <v>1.789358209082144E-3</v>
      </c>
      <c r="E123" s="13">
        <v>3.3471928000157725E-3</v>
      </c>
      <c r="F123" s="12">
        <v>7.8696233336665643E-4</v>
      </c>
      <c r="G123" s="12">
        <v>6.2545109237582624E-4</v>
      </c>
      <c r="H123" s="12">
        <f>0.05*[1]Conc!J123</f>
        <v>0.43021906080906835</v>
      </c>
      <c r="I123" s="12">
        <f>0.05*[1]Conc!K123</f>
        <v>0.14030950612510451</v>
      </c>
      <c r="J123" s="12">
        <f>0.05*[1]Conc!M123</f>
        <v>7.5188985951448253E-3</v>
      </c>
      <c r="K123" s="13">
        <v>5.0832402759946535E-4</v>
      </c>
      <c r="L123" s="12">
        <v>4.3303451965234446E-5</v>
      </c>
      <c r="M123" s="12">
        <f>0.05*[1]Conc!R123</f>
        <v>1.2352587558374543E-4</v>
      </c>
      <c r="N123" s="12">
        <f>0.05*[1]Conc!S123</f>
        <v>1.631515274947275</v>
      </c>
      <c r="O123" s="12">
        <v>1.0876545667590656E-4</v>
      </c>
      <c r="P123" s="12">
        <f>0.05*[1]Conc!U123</f>
        <v>4.6181686208905524E-2</v>
      </c>
      <c r="Q123" s="13">
        <v>4.8118988558676704E-3</v>
      </c>
      <c r="R123" s="13">
        <v>2.1669430462257422E-3</v>
      </c>
      <c r="S123" s="12">
        <f>0.05*[1]Conc!X123</f>
        <v>1.0702746655545357E-3</v>
      </c>
      <c r="T123" s="17">
        <v>1.0598741817252165E-4</v>
      </c>
      <c r="U123" s="16">
        <v>0.13799935887104514</v>
      </c>
      <c r="V123" s="16">
        <v>0.15478532499339215</v>
      </c>
      <c r="W123" s="16">
        <v>0.30603289064239592</v>
      </c>
      <c r="X123" s="16">
        <v>6.0491816967267867E-2</v>
      </c>
      <c r="Y123" s="16">
        <v>6.0491816967267867E-2</v>
      </c>
      <c r="Z123" s="16">
        <v>0.2362641950567802</v>
      </c>
      <c r="AA123" s="16">
        <f>0.05*Conc!AA123</f>
        <v>4.8638944555778225E-3</v>
      </c>
      <c r="AB123" s="16">
        <v>1.6854542418169673E-2</v>
      </c>
      <c r="AC123" s="16">
        <f>(I123^2+AB123^2)^0.5</f>
        <v>0.14131819808218835</v>
      </c>
      <c r="AD123" s="16">
        <v>2.5805778223112891E-2</v>
      </c>
      <c r="AE123" s="16">
        <v>9.5169505678022723E-2</v>
      </c>
      <c r="AF123" s="12">
        <v>7.5705622919641469</v>
      </c>
    </row>
    <row r="124" spans="1:32" x14ac:dyDescent="0.25">
      <c r="A124" s="15">
        <v>40892.444444444445</v>
      </c>
      <c r="B124" s="12">
        <f>0.05*[1]Conc!B124</f>
        <v>0.31185135768768929</v>
      </c>
      <c r="C124" s="13">
        <v>3.1225344693693442E-4</v>
      </c>
      <c r="D124" s="12">
        <v>7.4649746658862455E-4</v>
      </c>
      <c r="E124" s="13">
        <v>6.0011093918940707E-4</v>
      </c>
      <c r="F124" s="12">
        <v>1.4755051133848494E-4</v>
      </c>
      <c r="G124" s="12">
        <v>1.9412947778735284E-4</v>
      </c>
      <c r="H124" s="12">
        <f>0.05*[1]Conc!J124</f>
        <v>0.17229183216588201</v>
      </c>
      <c r="I124" s="12">
        <f>0.05*[1]Conc!K124</f>
        <v>6.4485373256653128E-2</v>
      </c>
      <c r="J124" s="12">
        <f>0.05*[1]Conc!M124</f>
        <v>2.6305170619737375E-3</v>
      </c>
      <c r="K124" s="13">
        <v>1.8188519591710099E-4</v>
      </c>
      <c r="L124" s="12">
        <v>3.3124036539157134E-5</v>
      </c>
      <c r="M124" s="12">
        <f>0.05*[1]Conc!R124</f>
        <v>5.5838513995518941E-5</v>
      </c>
      <c r="N124" s="12">
        <f>0.05*[1]Conc!S124</f>
        <v>0.56158232644934414</v>
      </c>
      <c r="O124" s="12">
        <v>2.4296828331770999E-5</v>
      </c>
      <c r="P124" s="12">
        <f>0.05*[1]Conc!U124</f>
        <v>1.7479737044640439E-2</v>
      </c>
      <c r="Q124" s="13">
        <v>3.7377995133665661E-4</v>
      </c>
      <c r="R124" s="13">
        <v>6.6248337240971673E-4</v>
      </c>
      <c r="S124" s="12">
        <f>0.05*[1]Conc!X124</f>
        <v>9.5231775656108629E-4</v>
      </c>
      <c r="T124" s="16">
        <v>6.8262334672989913E-3</v>
      </c>
      <c r="U124" s="16">
        <v>7.2978791356788128E-2</v>
      </c>
      <c r="V124" s="16">
        <v>7.9885464162869541E-2</v>
      </c>
      <c r="W124" s="16">
        <v>0.19175339489013868</v>
      </c>
      <c r="X124" s="16">
        <v>3.5641174822763813E-2</v>
      </c>
      <c r="Y124" s="16">
        <v>3.5641174822763813E-2</v>
      </c>
      <c r="Z124" s="16">
        <v>0.17949878251125909</v>
      </c>
      <c r="AA124" s="16">
        <f>0.05*Conc!AA124</f>
        <v>5.0186394293964274E-3</v>
      </c>
      <c r="AB124" s="16">
        <v>8.4771693925485385E-3</v>
      </c>
      <c r="AC124" s="16">
        <f>(I124^2+AB124^2)^0.5</f>
        <v>6.5040185769721148E-2</v>
      </c>
      <c r="AD124" s="16">
        <v>1.4652961837653806E-2</v>
      </c>
      <c r="AE124" s="16">
        <v>3.3906522722865082E-2</v>
      </c>
      <c r="AF124" s="12">
        <v>2.4736885682894885</v>
      </c>
    </row>
    <row r="125" spans="1:32" x14ac:dyDescent="0.25">
      <c r="A125" s="15">
        <v>40894.399305555555</v>
      </c>
      <c r="B125" s="12">
        <f>0.05*[1]Conc!B125</f>
        <v>0.5568012612770431</v>
      </c>
      <c r="C125" s="13">
        <v>1.8590900715069047E-4</v>
      </c>
      <c r="D125" s="12">
        <v>1.8731087225816144E-3</v>
      </c>
      <c r="E125" s="13">
        <v>3.5676602379399147E-4</v>
      </c>
      <c r="F125" s="12">
        <v>7.2791401544063366E-4</v>
      </c>
      <c r="G125" s="12">
        <v>7.0004363167707297E-4</v>
      </c>
      <c r="H125" s="12">
        <f>0.05*[1]Conc!J125</f>
        <v>0.34605609523392422</v>
      </c>
      <c r="I125" s="12">
        <f>0.05*[1]Conc!K125</f>
        <v>0.1217796581538808</v>
      </c>
      <c r="J125" s="12">
        <f>0.05*[1]Conc!M125</f>
        <v>5.9569268259112348E-3</v>
      </c>
      <c r="K125" s="13">
        <v>6.5919616574281446E-4</v>
      </c>
      <c r="L125" s="12">
        <v>8.0557599184787908E-5</v>
      </c>
      <c r="M125" s="17">
        <v>5.8198063973064005E-8</v>
      </c>
      <c r="N125" s="12">
        <f>0.05*[1]Conc!S125</f>
        <v>1.0154832580487743</v>
      </c>
      <c r="O125" s="12">
        <v>1.5298072485226387E-5</v>
      </c>
      <c r="P125" s="12">
        <f>0.05*[1]Conc!U125</f>
        <v>3.5672368272876287E-2</v>
      </c>
      <c r="Q125" s="13">
        <v>2.852495057495717E-3</v>
      </c>
      <c r="R125" s="13">
        <v>2.1662228631489379E-3</v>
      </c>
      <c r="S125" s="17">
        <v>1.598088915026464E-3</v>
      </c>
      <c r="T125" s="17">
        <v>1.0598741817252165E-4</v>
      </c>
      <c r="U125" s="16">
        <v>0.14878786629239207</v>
      </c>
      <c r="V125" s="16">
        <v>0.15452220434185085</v>
      </c>
      <c r="W125" s="16">
        <v>0.31634922587958064</v>
      </c>
      <c r="X125" s="16">
        <v>5.1536143152446624E-2</v>
      </c>
      <c r="Y125" s="16">
        <v>5.1536143152446624E-2</v>
      </c>
      <c r="Z125" s="16">
        <v>0.23873337225632368</v>
      </c>
      <c r="AA125" s="16">
        <f>0.05*Conc!AA125</f>
        <v>2.3748283969513826E-3</v>
      </c>
      <c r="AB125" s="16">
        <v>1.5657298849667836E-2</v>
      </c>
      <c r="AC125" s="16">
        <f>(I125^2+AB125^2)^0.5</f>
        <v>0.1227820676945289</v>
      </c>
      <c r="AD125" s="16">
        <v>2.4647720638126643E-2</v>
      </c>
      <c r="AE125" s="16">
        <v>8.8132958831047908E-2</v>
      </c>
      <c r="AF125" s="12">
        <v>10.00370539902077</v>
      </c>
    </row>
    <row r="126" spans="1:32" x14ac:dyDescent="0.25">
      <c r="A126" s="15">
        <v>40895.472222222219</v>
      </c>
      <c r="B126" s="12">
        <f>0.05*[1]Conc!B126</f>
        <v>0.25547738282024968</v>
      </c>
      <c r="C126" s="13">
        <v>1.6484178026457085E-4</v>
      </c>
      <c r="D126" s="12">
        <v>1.3249278529908468E-3</v>
      </c>
      <c r="E126" s="13">
        <v>4.0289501866360339E-4</v>
      </c>
      <c r="F126" s="12">
        <v>1.4803497027838819E-4</v>
      </c>
      <c r="G126" s="12">
        <v>6.233642966588616E-4</v>
      </c>
      <c r="H126" s="12">
        <f>0.05*[1]Conc!J126</f>
        <v>0.10405106778295953</v>
      </c>
      <c r="I126" s="12">
        <f>0.05*[1]Conc!K126</f>
        <v>4.8715720912533921E-2</v>
      </c>
      <c r="J126" s="12">
        <f>0.05*[1]Conc!M126</f>
        <v>1.5760600247418351E-3</v>
      </c>
      <c r="K126" s="13">
        <v>2.484894800706298E-4</v>
      </c>
      <c r="L126" s="12">
        <v>4.2021777673776758E-5</v>
      </c>
      <c r="M126" s="12">
        <f>0.05*[1]Conc!R126</f>
        <v>2.650610275425863E-5</v>
      </c>
      <c r="N126" s="12">
        <f>0.05*[1]Conc!S126</f>
        <v>0.41327405550318108</v>
      </c>
      <c r="O126" s="12">
        <v>7.1730847621025187E-5</v>
      </c>
      <c r="P126" s="12">
        <f>0.05*[1]Conc!U126</f>
        <v>9.9383935807998893E-3</v>
      </c>
      <c r="Q126" s="13">
        <v>1.134992875811825E-3</v>
      </c>
      <c r="R126" s="13">
        <v>9.503386096679097E-4</v>
      </c>
      <c r="S126" s="12">
        <f>0.05*[1]Conc!X126</f>
        <v>8.3696330946466866E-4</v>
      </c>
      <c r="T126" s="16">
        <v>2.1126450464111837E-3</v>
      </c>
      <c r="U126" s="16">
        <v>5.5909928787935409E-2</v>
      </c>
      <c r="V126" s="16">
        <v>6.8881023774895939E-2</v>
      </c>
      <c r="W126" s="16">
        <v>0.37097895992956104</v>
      </c>
      <c r="X126" s="16">
        <v>6.7128019031826636E-2</v>
      </c>
      <c r="Y126" s="16">
        <v>6.7128019031826636E-2</v>
      </c>
      <c r="Z126" s="16">
        <v>0.27875084889112944</v>
      </c>
      <c r="AA126" s="16">
        <f>0.05*Conc!AA126</f>
        <v>6.1974260371053941E-3</v>
      </c>
      <c r="AB126" s="16">
        <v>1.1222028256096391E-2</v>
      </c>
      <c r="AC126" s="16">
        <f>(I126^2+AB126^2)^0.5</f>
        <v>4.9991553108585461E-2</v>
      </c>
      <c r="AD126" s="16">
        <v>2.6779129985542813E-2</v>
      </c>
      <c r="AE126" s="16">
        <v>5.9909840470962712E-2</v>
      </c>
      <c r="AF126" s="12">
        <v>4.6119838220955565</v>
      </c>
    </row>
    <row r="127" spans="1:32" x14ac:dyDescent="0.25">
      <c r="A127" s="15">
        <v>40897.486111111109</v>
      </c>
      <c r="B127" s="12">
        <f>0.05*[1]Conc!B127</f>
        <v>0.39864113088747977</v>
      </c>
      <c r="C127" s="13">
        <v>1.9551772560614074E-4</v>
      </c>
      <c r="D127" s="12">
        <v>1.1748627192804399E-3</v>
      </c>
      <c r="E127" s="13">
        <v>1.0399142132213491E-3</v>
      </c>
      <c r="F127" s="12">
        <v>1.8952262353492646E-4</v>
      </c>
      <c r="G127" s="12">
        <v>3.9210220117744392E-4</v>
      </c>
      <c r="H127" s="12">
        <f>0.05*[1]Conc!J127</f>
        <v>0.14227199014367398</v>
      </c>
      <c r="I127" s="12">
        <f>0.05*[1]Conc!K127</f>
        <v>6.1011839432352478E-2</v>
      </c>
      <c r="J127" s="12">
        <f>0.05*[1]Conc!M127</f>
        <v>2.3668566107903698E-3</v>
      </c>
      <c r="K127" s="13">
        <v>2.7727202008460104E-4</v>
      </c>
      <c r="L127" s="12">
        <v>3.3809570201703929E-5</v>
      </c>
      <c r="M127" s="17">
        <v>5.8198063973064005E-8</v>
      </c>
      <c r="N127" s="12">
        <f>0.05*[1]Conc!S127</f>
        <v>0.66004760526271156</v>
      </c>
      <c r="O127" s="12">
        <v>5.1109522719862249E-5</v>
      </c>
      <c r="P127" s="12">
        <f>0.05*[1]Conc!U127</f>
        <v>1.5245238506801881E-2</v>
      </c>
      <c r="Q127" s="13">
        <v>1.5411686368490916E-3</v>
      </c>
      <c r="R127" s="13">
        <v>9.1750378568809083E-4</v>
      </c>
      <c r="S127" s="12">
        <f>0.05*[1]Conc!X127</f>
        <v>1.0199356537831338E-3</v>
      </c>
      <c r="T127" s="16">
        <v>9.1217856854566466E-3</v>
      </c>
      <c r="U127" s="16">
        <v>8.0115056918582714E-2</v>
      </c>
      <c r="V127" s="16">
        <v>6.9896133744376601E-2</v>
      </c>
      <c r="W127" s="16">
        <v>0.15792288633273774</v>
      </c>
      <c r="X127" s="16">
        <v>3.984663093123917E-2</v>
      </c>
      <c r="Y127" s="16">
        <v>3.984663093123917E-2</v>
      </c>
      <c r="Z127" s="16">
        <v>0.11430992065431678</v>
      </c>
      <c r="AA127" s="16">
        <f>0.05*Conc!AA127</f>
        <v>2.1750818710591919E-3</v>
      </c>
      <c r="AB127" s="16">
        <v>5.729616414400617E-3</v>
      </c>
      <c r="AC127" s="16">
        <f>(I127^2+AB127^2)^0.5</f>
        <v>6.128028276024295E-2</v>
      </c>
      <c r="AD127" s="16">
        <v>1.1871982447279382E-2</v>
      </c>
      <c r="AE127" s="16">
        <v>2.9142295430970338E-2</v>
      </c>
      <c r="AF127" s="12">
        <v>5.6684825604539775</v>
      </c>
    </row>
    <row r="128" spans="1:32" x14ac:dyDescent="0.25">
      <c r="A128" s="15">
        <v>40899.5</v>
      </c>
      <c r="B128" s="12">
        <f>0.05*[1]Conc!B128</f>
        <v>1.8922654912067942</v>
      </c>
      <c r="C128" s="13">
        <v>3.1394900395503259E-4</v>
      </c>
      <c r="D128" s="12">
        <v>2.2324125125788717E-3</v>
      </c>
      <c r="E128" s="13">
        <v>1.2373465099292191E-3</v>
      </c>
      <c r="F128" s="12">
        <v>9.3923270337723614E-4</v>
      </c>
      <c r="G128" s="12">
        <v>1.7029529662034681E-3</v>
      </c>
      <c r="H128" s="12">
        <f>0.05*[1]Conc!J128</f>
        <v>0.80573725382841088</v>
      </c>
      <c r="I128" s="12">
        <f>0.05*[1]Conc!K128</f>
        <v>0.31544511539290232</v>
      </c>
      <c r="J128" s="12">
        <f>0.05*[1]Conc!M128</f>
        <v>1.4382622801994517E-2</v>
      </c>
      <c r="K128" s="13">
        <v>9.4630833011508932E-4</v>
      </c>
      <c r="L128" s="16">
        <v>3.8166666666666671E-4</v>
      </c>
      <c r="M128" s="12">
        <f>0.05*[1]Conc!R128</f>
        <v>1.0402914327076423E-4</v>
      </c>
      <c r="N128" s="12">
        <f>0.05*[1]Conc!S128</f>
        <v>3.161948967361472</v>
      </c>
      <c r="O128" s="12">
        <v>6.076832389412048E-5</v>
      </c>
      <c r="P128" s="12">
        <f>0.05*[1]Conc!U128</f>
        <v>8.6453526438812725E-2</v>
      </c>
      <c r="Q128" s="13">
        <v>5.6861204784860757E-3</v>
      </c>
      <c r="R128" s="13">
        <v>3.0604245851604461E-3</v>
      </c>
      <c r="S128" s="12">
        <f>0.05*[1]Conc!X128</f>
        <v>2.1566612321689553E-3</v>
      </c>
      <c r="T128" s="17">
        <v>1.0598741817252165E-4</v>
      </c>
      <c r="U128" s="16">
        <v>0.35304579982219719</v>
      </c>
      <c r="V128" s="16">
        <v>0.32695714425136574</v>
      </c>
      <c r="W128" s="16">
        <v>0.2018524097339979</v>
      </c>
      <c r="X128" s="16">
        <v>2.5095061918709208E-2</v>
      </c>
      <c r="Y128" s="16">
        <v>2.5095061918709208E-2</v>
      </c>
      <c r="Z128" s="16">
        <v>0.23214236663161705</v>
      </c>
      <c r="AA128" s="16">
        <f>0.05*Conc!AA128</f>
        <v>3.6418991829813467E-3</v>
      </c>
      <c r="AB128" s="16">
        <v>1.2877022335306352E-2</v>
      </c>
      <c r="AC128" s="16">
        <f>(I128^2+AB128^2)^0.5</f>
        <v>0.31570783729496715</v>
      </c>
      <c r="AD128" s="16">
        <v>3.2004532787020062E-2</v>
      </c>
      <c r="AE128" s="16">
        <v>0.16904235545842827</v>
      </c>
      <c r="AF128" s="12">
        <v>11.612266510250661</v>
      </c>
    </row>
    <row r="129" spans="1:32" x14ac:dyDescent="0.25">
      <c r="A129" s="15">
        <v>40900.336805555555</v>
      </c>
      <c r="B129" s="12">
        <f>0.05*[1]Conc!B129</f>
        <v>2.1548643983341389</v>
      </c>
      <c r="C129" s="13">
        <v>2.0405106236027291E-3</v>
      </c>
      <c r="D129" s="12">
        <v>3.3017128828796679E-3</v>
      </c>
      <c r="E129" s="13">
        <v>2.3261883893506198E-3</v>
      </c>
      <c r="F129" s="12">
        <v>9.6904856956994028E-4</v>
      </c>
      <c r="G129" s="12">
        <v>1.3710228877443741E-3</v>
      </c>
      <c r="H129" s="12">
        <f>0.05*[1]Conc!J129</f>
        <v>0.81304583436622146</v>
      </c>
      <c r="I129" s="12">
        <f>0.05*[1]Conc!K129</f>
        <v>0.33850478540652085</v>
      </c>
      <c r="J129" s="12">
        <f>0.05*[1]Conc!M129</f>
        <v>1.4278807614433606E-2</v>
      </c>
      <c r="K129" s="13">
        <v>1.0985822614016662E-3</v>
      </c>
      <c r="L129" s="12">
        <v>1.5269899730080015E-4</v>
      </c>
      <c r="M129" s="12">
        <f>0.05*[1]Conc!R129</f>
        <v>2.2073906386177382E-4</v>
      </c>
      <c r="N129" s="12">
        <f>0.05*[1]Conc!S129</f>
        <v>3.3606599270089732</v>
      </c>
      <c r="O129" s="12">
        <v>1.729869503997078E-4</v>
      </c>
      <c r="P129" s="12">
        <f>0.05*[1]Conc!U129</f>
        <v>8.7038117156912731E-2</v>
      </c>
      <c r="Q129" s="13">
        <v>7.1793090585080179E-3</v>
      </c>
      <c r="R129" s="13">
        <v>4.0423620154011871E-3</v>
      </c>
      <c r="S129" s="17">
        <v>2.3365938521125104E-3</v>
      </c>
      <c r="T129" s="16">
        <v>1.1073183254918977E-2</v>
      </c>
      <c r="U129" s="16">
        <v>6.2653485875052345E-2</v>
      </c>
      <c r="V129" s="16">
        <v>0.30925347728206781</v>
      </c>
      <c r="W129" s="16">
        <v>0.53487385045004088</v>
      </c>
      <c r="X129" s="16">
        <v>0.11123277482800653</v>
      </c>
      <c r="Y129" s="16">
        <v>0.18806685536020493</v>
      </c>
      <c r="Z129" s="16">
        <v>0.39026506621490403</v>
      </c>
      <c r="AA129" s="17">
        <v>5.4372310512497868E-4</v>
      </c>
      <c r="AB129" s="16">
        <v>2.1796169658905438E-2</v>
      </c>
      <c r="AC129" s="16">
        <f>(I129^2+AB129^2)^0.5</f>
        <v>0.33920578231350146</v>
      </c>
      <c r="AD129" s="16">
        <v>4.0121480073549168E-2</v>
      </c>
      <c r="AE129" s="16">
        <v>0.19099022787843731</v>
      </c>
      <c r="AF129" s="12">
        <v>10.843895928715513</v>
      </c>
    </row>
    <row r="130" spans="1:32" x14ac:dyDescent="0.25">
      <c r="A130" s="15">
        <v>40901.458333333336</v>
      </c>
      <c r="B130" s="12">
        <f>0.05*[1]Conc!B130</f>
        <v>0.25958669465431644</v>
      </c>
      <c r="C130" s="13">
        <v>2.0405106236027291E-3</v>
      </c>
      <c r="D130" s="12">
        <v>8.7796203248575891E-4</v>
      </c>
      <c r="E130" s="13">
        <v>1.0490904532245242E-3</v>
      </c>
      <c r="F130" s="12">
        <v>1.0874763160762562E-4</v>
      </c>
      <c r="G130" s="12">
        <v>2.2415839378430344E-4</v>
      </c>
      <c r="H130" s="12">
        <f>0.05*[1]Conc!J130</f>
        <v>0.12424051998030367</v>
      </c>
      <c r="I130" s="12">
        <f>0.05*[1]Conc!K130</f>
        <v>5.670677045749048E-2</v>
      </c>
      <c r="J130" s="12">
        <f>0.05*[1]Conc!M130</f>
        <v>2.096823878292168E-3</v>
      </c>
      <c r="K130" s="13">
        <v>1.4152968493526179E-4</v>
      </c>
      <c r="L130" s="16">
        <v>1.8416666666666668E-4</v>
      </c>
      <c r="M130" s="17">
        <v>5.8198063973064005E-8</v>
      </c>
      <c r="N130" s="12">
        <f>0.05*[1]Conc!S130</f>
        <v>0.43895368932729284</v>
      </c>
      <c r="O130" s="16">
        <v>2.1250000000000002E-4</v>
      </c>
      <c r="P130" s="12">
        <f>0.05*[1]Conc!U130</f>
        <v>1.2089974753958722E-2</v>
      </c>
      <c r="Q130" s="13">
        <v>9.0351625853293338E-4</v>
      </c>
      <c r="R130" s="13">
        <v>6.4395135446498831E-4</v>
      </c>
      <c r="S130" s="12">
        <f>0.05*[1]Conc!X130</f>
        <v>6.9956333799136357E-4</v>
      </c>
      <c r="T130" s="16">
        <v>4.3533597633573238E-3</v>
      </c>
      <c r="U130" s="16">
        <v>7.0407623640519806E-2</v>
      </c>
      <c r="V130" s="16">
        <v>5.5800926006845095E-2</v>
      </c>
      <c r="W130" s="16">
        <v>0.31125800173316359</v>
      </c>
      <c r="X130" s="16">
        <v>4.4875752430930699E-2</v>
      </c>
      <c r="Y130" s="16">
        <v>7.3337899367186293E-2</v>
      </c>
      <c r="Z130" s="16">
        <v>0.18562976901620831</v>
      </c>
      <c r="AA130" s="16">
        <f>0.05*Conc!AA130</f>
        <v>5.509080068271879E-3</v>
      </c>
      <c r="AB130" s="16">
        <v>9.1045288271040178E-3</v>
      </c>
      <c r="AC130" s="16">
        <f>(I130^2+AB130^2)^0.5</f>
        <v>5.7433006719847808E-2</v>
      </c>
      <c r="AD130" s="16">
        <v>1.7086628319659743E-2</v>
      </c>
      <c r="AE130" s="16">
        <v>4.5107497851820541E-2</v>
      </c>
      <c r="AF130" s="12">
        <v>1.6697734333896741</v>
      </c>
    </row>
    <row r="131" spans="1:32" x14ac:dyDescent="0.25">
      <c r="A131" s="15">
        <v>40903.4375</v>
      </c>
      <c r="B131" s="12">
        <f>0.05*[1]Conc!B131</f>
        <v>0.13815862589624314</v>
      </c>
      <c r="C131" s="13">
        <v>2.0405106236027291E-3</v>
      </c>
      <c r="D131" s="12">
        <v>4.8270114265167578E-4</v>
      </c>
      <c r="E131" s="13">
        <v>6.2538245303639557E-4</v>
      </c>
      <c r="F131" s="12">
        <v>7.5699758737674599E-5</v>
      </c>
      <c r="G131" s="12">
        <v>1.486890556641333E-4</v>
      </c>
      <c r="H131" s="12">
        <f>0.05*[1]Conc!J131</f>
        <v>6.7200957169275752E-2</v>
      </c>
      <c r="I131" s="12">
        <f>0.05*[1]Conc!K131</f>
        <v>3.1021397908049426E-2</v>
      </c>
      <c r="J131" s="12">
        <f>0.05*[1]Conc!M131</f>
        <v>1.0200103877229065E-3</v>
      </c>
      <c r="K131" s="13">
        <v>9.2360721392932169E-5</v>
      </c>
      <c r="L131" s="12">
        <v>1.6040263139928943E-5</v>
      </c>
      <c r="M131" s="17">
        <v>5.8198063973064005E-8</v>
      </c>
      <c r="N131" s="12">
        <f>0.05*[1]Conc!S131</f>
        <v>0.23904378797660406</v>
      </c>
      <c r="O131" s="16">
        <v>2.1250000000000002E-4</v>
      </c>
      <c r="P131" s="12">
        <f>0.05*[1]Conc!U131</f>
        <v>6.3206277727438564E-3</v>
      </c>
      <c r="Q131" s="13">
        <v>5.2739511316375251E-4</v>
      </c>
      <c r="R131" s="13">
        <v>3.8263528192080109E-4</v>
      </c>
      <c r="S131" s="12">
        <f>0.05*[1]Conc!X131</f>
        <v>6.2303977712807211E-4</v>
      </c>
      <c r="T131" s="16">
        <v>5.080416899234272E-3</v>
      </c>
      <c r="U131" s="16">
        <v>4.1384282820721999E-2</v>
      </c>
      <c r="V131" s="16">
        <v>2.5544253095114055E-2</v>
      </c>
      <c r="W131" s="16">
        <v>0.27629321377250665</v>
      </c>
      <c r="X131" s="16">
        <v>6.0390065566400031E-2</v>
      </c>
      <c r="Y131" s="16">
        <v>7.9911592705348242E-2</v>
      </c>
      <c r="Z131" s="16">
        <v>0.24147463325820037</v>
      </c>
      <c r="AA131" s="16">
        <f>0.05*Conc!AA131</f>
        <v>6.0786854374028721E-3</v>
      </c>
      <c r="AB131" s="16">
        <v>9.7179806598644263E-3</v>
      </c>
      <c r="AC131" s="16">
        <f>(I131^2+AB131^2)^0.5</f>
        <v>3.2507941741596505E-2</v>
      </c>
      <c r="AD131" s="16">
        <v>2.2662789195855328E-2</v>
      </c>
      <c r="AE131" s="16">
        <v>3.9930172194701248E-2</v>
      </c>
      <c r="AF131" s="12">
        <v>1.2208418933720548</v>
      </c>
    </row>
    <row r="132" spans="1:32" x14ac:dyDescent="0.25">
      <c r="A132" s="15">
        <v>40905.458333333336</v>
      </c>
      <c r="B132" s="12">
        <f>0.05*[1]Conc!B132</f>
        <v>0.47987446434241898</v>
      </c>
      <c r="C132" s="13">
        <v>2.0405106236027291E-3</v>
      </c>
      <c r="D132" s="12">
        <v>1.4525051647154563E-3</v>
      </c>
      <c r="E132" s="13">
        <v>2.5448421702739342E-4</v>
      </c>
      <c r="F132" s="12">
        <v>2.8407412636334979E-4</v>
      </c>
      <c r="G132" s="12">
        <v>3.4018381654952784E-4</v>
      </c>
      <c r="H132" s="12">
        <f>0.05*[1]Conc!J132</f>
        <v>0.21139816094319075</v>
      </c>
      <c r="I132" s="12">
        <f>0.05*[1]Conc!K132</f>
        <v>8.8615424854522271E-2</v>
      </c>
      <c r="J132" s="12">
        <f>0.05*[1]Conc!M132</f>
        <v>3.5065788551098829E-3</v>
      </c>
      <c r="K132" s="13">
        <v>3.1470756430960432E-4</v>
      </c>
      <c r="L132" s="12">
        <v>4.2297926429606049E-5</v>
      </c>
      <c r="M132" s="12">
        <f>0.05*[1]Conc!R132</f>
        <v>6.1637034842150222E-5</v>
      </c>
      <c r="N132" s="12">
        <f>0.05*[1]Conc!S132</f>
        <v>0.79649280519539223</v>
      </c>
      <c r="O132" s="16">
        <v>2.1250000000000002E-4</v>
      </c>
      <c r="P132" s="12">
        <f>0.05*[1]Conc!U132</f>
        <v>1.9141060094557155E-2</v>
      </c>
      <c r="Q132" s="13">
        <v>1.6383736469457084E-3</v>
      </c>
      <c r="R132" s="13">
        <v>9.1063458603657854E-4</v>
      </c>
      <c r="S132" s="12">
        <f>0.05*[1]Conc!X132</f>
        <v>7.4370432258236249E-4</v>
      </c>
      <c r="T132" s="16">
        <v>1.0711422238376272E-3</v>
      </c>
      <c r="U132" s="16">
        <v>7.7038352294039797E-2</v>
      </c>
      <c r="V132" s="16">
        <v>0.12733976553485263</v>
      </c>
      <c r="W132" s="16">
        <v>0.35059577574928374</v>
      </c>
      <c r="X132" s="16">
        <v>7.1000053715970721E-2</v>
      </c>
      <c r="Y132" s="16">
        <v>0.11042985002848123</v>
      </c>
      <c r="Z132" s="16">
        <v>0.33783401944887614</v>
      </c>
      <c r="AA132" s="16">
        <f>0.05*Conc!AA132</f>
        <v>3.2516225509587509E-3</v>
      </c>
      <c r="AB132" s="16">
        <v>1.7042762314216288E-2</v>
      </c>
      <c r="AC132" s="16">
        <f>(I132^2+AB132^2)^0.5</f>
        <v>9.0239399762223352E-2</v>
      </c>
      <c r="AD132" s="16">
        <v>3.460282821608511E-2</v>
      </c>
      <c r="AE132" s="16">
        <v>0.104753976499637</v>
      </c>
      <c r="AF132" s="12">
        <v>5.9031839441404133</v>
      </c>
    </row>
    <row r="133" spans="1:32" x14ac:dyDescent="0.25">
      <c r="A133" s="15">
        <v>40907.451388888891</v>
      </c>
      <c r="B133" s="12">
        <f>0.05*[1]Conc!B133</f>
        <v>0.57766590185115063</v>
      </c>
      <c r="C133" s="13">
        <v>2.0405106236027291E-3</v>
      </c>
      <c r="D133" s="12">
        <v>1.7835953576440715E-3</v>
      </c>
      <c r="E133" s="13">
        <v>1.2958294453499304E-3</v>
      </c>
      <c r="F133" s="12">
        <v>3.9438310574502688E-4</v>
      </c>
      <c r="G133" s="12">
        <v>5.2695747477222619E-4</v>
      </c>
      <c r="H133" s="12">
        <f>0.05*[1]Conc!J133</f>
        <v>0.42082729723107076</v>
      </c>
      <c r="I133" s="12">
        <f>0.05*[1]Conc!K133</f>
        <v>0.15843790514802525</v>
      </c>
      <c r="J133" s="12">
        <f>0.05*[1]Conc!M133</f>
        <v>7.2212060323895676E-3</v>
      </c>
      <c r="K133" s="13">
        <v>4.3712273373281942E-4</v>
      </c>
      <c r="L133" s="16">
        <v>2.475E-4</v>
      </c>
      <c r="M133" s="12">
        <f>0.05*[1]Conc!R133</f>
        <v>1.265531757097387E-4</v>
      </c>
      <c r="N133" s="12">
        <f>0.05*[1]Conc!S133</f>
        <v>1.096219821345036</v>
      </c>
      <c r="O133" s="12">
        <v>7.7604981308107568E-4</v>
      </c>
      <c r="P133" s="12">
        <f>0.05*[1]Conc!U133</f>
        <v>4.0257512641732197E-2</v>
      </c>
      <c r="Q133" s="13">
        <v>3.1295738566750582E-3</v>
      </c>
      <c r="R133" s="13">
        <v>1.5166250696130631E-3</v>
      </c>
      <c r="S133" s="12">
        <f>0.05*[1]Conc!X133</f>
        <v>8.185827894232698E-4</v>
      </c>
      <c r="T133" s="16">
        <v>5.4380086434129186E-5</v>
      </c>
      <c r="U133" s="16">
        <v>0.1302020830562679</v>
      </c>
      <c r="V133" s="16">
        <v>0.20018463348326068</v>
      </c>
      <c r="W133" s="16">
        <v>0.41690276227742856</v>
      </c>
      <c r="X133" s="16">
        <v>5.5792619722203042E-2</v>
      </c>
      <c r="Y133" s="16">
        <v>5.5792619722203042E-2</v>
      </c>
      <c r="Z133" s="16">
        <v>0.33890194181466393</v>
      </c>
      <c r="AA133" s="16">
        <f>0.05*Conc!AA133</f>
        <v>5.3123488356022401E-4</v>
      </c>
      <c r="AB133" s="16">
        <v>1.940950867251745E-2</v>
      </c>
      <c r="AC133" s="16">
        <f>(I133^2+AB133^2)^0.5</f>
        <v>0.1596223631406426</v>
      </c>
      <c r="AD133" s="16">
        <v>3.459937115610532E-2</v>
      </c>
      <c r="AE133" s="16">
        <v>0.13828951005459197</v>
      </c>
      <c r="AF133" s="12">
        <v>14.316142461473406</v>
      </c>
    </row>
    <row r="134" spans="1:32" x14ac:dyDescent="0.25">
      <c r="A134" s="15">
        <v>40908.4375</v>
      </c>
      <c r="B134" s="12">
        <f>0.05*[1]Conc!B134</f>
        <v>0.5263011356716828</v>
      </c>
      <c r="C134" s="13">
        <v>2.0405106236027291E-3</v>
      </c>
      <c r="D134" s="12">
        <v>1.4815853000897468E-3</v>
      </c>
      <c r="E134" s="16">
        <v>7.2999999999999996E-4</v>
      </c>
      <c r="F134" s="12">
        <v>2.5328197254278752E-4</v>
      </c>
      <c r="G134" s="12">
        <v>3.6840190756313752E-4</v>
      </c>
      <c r="H134" s="12">
        <f>0.05*[1]Conc!J134</f>
        <v>0.26969943423899068</v>
      </c>
      <c r="I134" s="12">
        <f>0.05*[1]Conc!K134</f>
        <v>0.1145650645741299</v>
      </c>
      <c r="J134" s="12">
        <f>0.05*[1]Conc!M134</f>
        <v>4.5614422222650247E-3</v>
      </c>
      <c r="K134" s="13">
        <v>3.2748900328119572E-4</v>
      </c>
      <c r="L134" s="16">
        <v>1.1666666666666668E-4</v>
      </c>
      <c r="M134" s="17">
        <v>5.8198063973064005E-8</v>
      </c>
      <c r="N134" s="12">
        <f>0.05*[1]Conc!S134</f>
        <v>0.91342186658212143</v>
      </c>
      <c r="O134" s="16">
        <v>2.1250000000000002E-4</v>
      </c>
      <c r="P134" s="12">
        <f>0.05*[1]Conc!U134</f>
        <v>2.3771036518279328E-2</v>
      </c>
      <c r="Q134" s="13">
        <v>1.5491242981831668E-3</v>
      </c>
      <c r="R134" s="13">
        <v>1.5989439544281336E-3</v>
      </c>
      <c r="S134" s="12">
        <f>0.05*[1]Conc!X134</f>
        <v>5.9302612134193181E-4</v>
      </c>
      <c r="T134" s="17">
        <v>1.0598741817252165E-4</v>
      </c>
      <c r="U134" s="16">
        <v>8.1013558327431789E-2</v>
      </c>
      <c r="V134" s="16">
        <v>0.18441609818272459</v>
      </c>
      <c r="W134" s="16">
        <v>0.13516764764648348</v>
      </c>
      <c r="X134" s="16">
        <v>1.0789436014886916E-2</v>
      </c>
      <c r="Y134" s="16">
        <v>1.0789436014886916E-2</v>
      </c>
      <c r="Z134" s="16">
        <v>0.13689541200473582</v>
      </c>
      <c r="AA134" s="16">
        <f>0.05*Conc!AA134</f>
        <v>1.4117259659855682E-3</v>
      </c>
      <c r="AB134" s="16">
        <v>7.1249154181074695E-3</v>
      </c>
      <c r="AC134" s="16">
        <f>(I134^2+AB134^2)^0.5</f>
        <v>0.11478640355281518</v>
      </c>
      <c r="AD134" s="16">
        <v>1.3250446904239219E-2</v>
      </c>
      <c r="AE134" s="16">
        <v>4.789851447088804E-2</v>
      </c>
      <c r="AF134" s="12">
        <v>8.8614700666945616</v>
      </c>
    </row>
    <row r="135" spans="1:32" x14ac:dyDescent="0.25">
      <c r="A135" s="15">
        <v>40909.458333333336</v>
      </c>
      <c r="B135" s="12">
        <f>0.05*[1]Conc!B135</f>
        <v>0.55940687664825606</v>
      </c>
      <c r="C135" s="13">
        <v>2.0405106236027291E-3</v>
      </c>
      <c r="D135" s="12">
        <v>1.7125852893466686E-3</v>
      </c>
      <c r="E135" s="13">
        <v>8.8784376462697006E-4</v>
      </c>
      <c r="F135" s="12">
        <v>3.2244298618367578E-4</v>
      </c>
      <c r="G135" s="12">
        <v>4.3132443648305724E-4</v>
      </c>
      <c r="H135" s="12">
        <f>0.05*[1]Conc!J135</f>
        <v>0.30151043538836642</v>
      </c>
      <c r="I135" s="12">
        <f>0.05*[1]Conc!K135</f>
        <v>0.12595788426133253</v>
      </c>
      <c r="J135" s="12">
        <f>0.05*[1]Conc!M135</f>
        <v>4.9844472309299899E-3</v>
      </c>
      <c r="K135" s="13">
        <v>3.7937994420394409E-4</v>
      </c>
      <c r="L135" s="16">
        <v>2.475E-4</v>
      </c>
      <c r="M135" s="12">
        <f>0.05*[1]Conc!R135</f>
        <v>8.7153747265523627E-5</v>
      </c>
      <c r="N135" s="12">
        <f>0.05*[1]Conc!S135</f>
        <v>0.95680491615664032</v>
      </c>
      <c r="O135" s="12">
        <v>1.5923711069370447E-3</v>
      </c>
      <c r="P135" s="12">
        <f>0.05*[1]Conc!U135</f>
        <v>2.5776185500323429E-2</v>
      </c>
      <c r="Q135" s="13">
        <v>2.2310191570881249E-3</v>
      </c>
      <c r="R135" s="13">
        <v>1.3904402050057222E-3</v>
      </c>
      <c r="S135" s="17">
        <v>6.8953676668159411E-4</v>
      </c>
      <c r="T135" s="16">
        <v>7.2680434917512786E-5</v>
      </c>
      <c r="U135" s="16">
        <v>6.7852953019127055E-2</v>
      </c>
      <c r="V135" s="16">
        <v>0.20007614187179112</v>
      </c>
      <c r="W135" s="16">
        <v>0.33166331816410599</v>
      </c>
      <c r="X135" s="16">
        <v>6.0128590514362042E-2</v>
      </c>
      <c r="Y135" s="16">
        <v>0.11110136940547762</v>
      </c>
      <c r="Z135" s="16">
        <v>0.3112349699398797</v>
      </c>
      <c r="AA135" s="17">
        <v>5.4372310512497868E-4</v>
      </c>
      <c r="AB135" s="16">
        <v>1.8674849699398796E-2</v>
      </c>
      <c r="AC135" s="16">
        <f>(I135^2+AB135^2)^0.5</f>
        <v>0.12733475024079791</v>
      </c>
      <c r="AD135" s="16">
        <v>3.101619906479626E-2</v>
      </c>
      <c r="AE135" s="16">
        <v>0.13394288577154309</v>
      </c>
      <c r="AF135" s="12">
        <v>12.94584962234183</v>
      </c>
    </row>
    <row r="136" spans="1:32" x14ac:dyDescent="0.25">
      <c r="A136" s="15">
        <v>40910.5</v>
      </c>
      <c r="B136" s="12">
        <f>0.05*[1]Conc!B136</f>
        <v>1.1938941493433306</v>
      </c>
      <c r="C136" s="13">
        <v>2.6535408621141472E-4</v>
      </c>
      <c r="D136" s="12">
        <v>2.356289471614642E-3</v>
      </c>
      <c r="E136" s="13">
        <v>1.9301112810792063E-3</v>
      </c>
      <c r="F136" s="12">
        <v>1.0013514379222845E-3</v>
      </c>
      <c r="G136" s="12">
        <v>7.5869566146112739E-4</v>
      </c>
      <c r="H136" s="12">
        <f>0.05*[1]Conc!J136</f>
        <v>0.48630722192956544</v>
      </c>
      <c r="I136" s="12">
        <f>0.05*[1]Conc!K136</f>
        <v>0.18811144250299855</v>
      </c>
      <c r="J136" s="12">
        <f>0.05*[1]Conc!M136</f>
        <v>8.1309757861047667E-3</v>
      </c>
      <c r="K136" s="13">
        <v>7.0439695838662433E-4</v>
      </c>
      <c r="L136" s="16">
        <v>2.475E-4</v>
      </c>
      <c r="M136" s="12">
        <f>0.05*[1]Conc!R136</f>
        <v>1.2993212754114675E-4</v>
      </c>
      <c r="N136" s="12">
        <f>0.05*[1]Conc!S136</f>
        <v>1.9677189891087494</v>
      </c>
      <c r="O136" s="12">
        <v>5.5968860159872362E-5</v>
      </c>
      <c r="P136" s="12">
        <f>0.05*[1]Conc!U136</f>
        <v>4.6666578266923026E-2</v>
      </c>
      <c r="Q136" s="13">
        <v>6.8195233810491055E-3</v>
      </c>
      <c r="R136" s="13">
        <v>2.6824057504836875E-3</v>
      </c>
      <c r="S136" s="17">
        <v>1.1527711453593148E-3</v>
      </c>
      <c r="T136" s="17">
        <v>1.0598741817252165E-4</v>
      </c>
      <c r="U136" s="16">
        <v>0.11586396875808319</v>
      </c>
      <c r="V136" s="16">
        <v>0.28009361309413555</v>
      </c>
      <c r="W136" s="16">
        <v>0.41106949868791587</v>
      </c>
      <c r="X136" s="16">
        <v>8.2982910906297974E-2</v>
      </c>
      <c r="Y136" s="16">
        <v>0.15390264976958523</v>
      </c>
      <c r="Z136" s="16">
        <v>0.34754224270353296</v>
      </c>
      <c r="AA136" s="17">
        <v>5.4372310512497868E-4</v>
      </c>
      <c r="AB136" s="16">
        <v>1.9834869431643622E-2</v>
      </c>
      <c r="AC136" s="16">
        <f>(I136^2+AB136^2)^0.5</f>
        <v>0.18915426732148888</v>
      </c>
      <c r="AD136" s="16">
        <v>3.8354454685099834E-2</v>
      </c>
      <c r="AE136" s="16">
        <v>0.1626728110599078</v>
      </c>
      <c r="AF136" s="12">
        <v>2.4040297995285163</v>
      </c>
    </row>
    <row r="137" spans="1:32" x14ac:dyDescent="0.25">
      <c r="A137" s="15">
        <v>40911.395833333336</v>
      </c>
      <c r="B137" s="12">
        <f>0.05*[1]Conc!B137</f>
        <v>0.62589610976541576</v>
      </c>
      <c r="C137" s="13">
        <v>1.8476335109315805E-4</v>
      </c>
      <c r="D137" s="12">
        <v>1.8987601649916826E-3</v>
      </c>
      <c r="E137" s="13">
        <v>2.304688976740194E-3</v>
      </c>
      <c r="F137" s="12">
        <v>5.8886276420409204E-4</v>
      </c>
      <c r="G137" s="12">
        <v>6.2231933477450876E-4</v>
      </c>
      <c r="H137" s="12">
        <f>0.05*[1]Conc!J137</f>
        <v>0.41338642813478749</v>
      </c>
      <c r="I137" s="12">
        <f>0.05*[1]Conc!K137</f>
        <v>0.14224990612864216</v>
      </c>
      <c r="J137" s="12">
        <f>0.05*[1]Conc!M137</f>
        <v>6.8000161467831463E-3</v>
      </c>
      <c r="K137" s="13">
        <v>5.8828058247694249E-4</v>
      </c>
      <c r="L137" s="12">
        <v>3.287215808179364E-5</v>
      </c>
      <c r="M137" s="12">
        <f>0.05*[1]Conc!R137</f>
        <v>1.1643342304671786E-4</v>
      </c>
      <c r="N137" s="12">
        <f>0.05*[1]Conc!S137</f>
        <v>1.1785252318635819</v>
      </c>
      <c r="O137" s="12">
        <v>7.5669625848861379E-5</v>
      </c>
      <c r="P137" s="12">
        <f>0.05*[1]Conc!U137</f>
        <v>3.9777067581892998E-2</v>
      </c>
      <c r="Q137" s="13">
        <v>2.7134150561633668E-3</v>
      </c>
      <c r="R137" s="13">
        <v>2.0765868384201428E-3</v>
      </c>
      <c r="S137" s="17">
        <v>1.0970212301154173E-3</v>
      </c>
      <c r="T137" s="16">
        <v>3.1796225451756485E-5</v>
      </c>
      <c r="U137" s="16">
        <v>0.11198597336255781</v>
      </c>
      <c r="V137" s="16">
        <v>0.14534223733358406</v>
      </c>
      <c r="W137" s="16">
        <v>0.31312163124439962</v>
      </c>
      <c r="X137" s="16">
        <v>9.2615927419354843E-2</v>
      </c>
      <c r="Y137" s="16">
        <v>0.13253528225806452</v>
      </c>
      <c r="Z137" s="16">
        <v>0.22765036962365592</v>
      </c>
      <c r="AA137" s="17">
        <v>5.4372310512497868E-4</v>
      </c>
      <c r="AB137" s="16">
        <v>1.8762600806451611E-2</v>
      </c>
      <c r="AC137" s="16">
        <f>(I137^2+AB137^2)^0.5</f>
        <v>0.14348195350855023</v>
      </c>
      <c r="AD137" s="16">
        <v>2.7335349462365596E-2</v>
      </c>
      <c r="AE137" s="16">
        <v>0.12178679435483872</v>
      </c>
      <c r="AF137" s="12">
        <v>2.5528839439778772</v>
      </c>
    </row>
    <row r="138" spans="1:32" x14ac:dyDescent="0.25">
      <c r="A138" s="15">
        <v>40912.416666666664</v>
      </c>
      <c r="B138" s="12">
        <f>0.05*[1]Conc!B138</f>
        <v>0.77405301932278048</v>
      </c>
      <c r="C138" s="13">
        <v>3.8925818820655252E-4</v>
      </c>
      <c r="D138" s="12">
        <v>1.6433472902043168E-3</v>
      </c>
      <c r="E138" s="13">
        <v>2.1207999253880618E-3</v>
      </c>
      <c r="F138" s="12">
        <v>5.9434641120807697E-4</v>
      </c>
      <c r="G138" s="12">
        <v>6.0172966322431451E-4</v>
      </c>
      <c r="H138" s="12">
        <f>0.05*[1]Conc!J138</f>
        <v>0.40341260957147518</v>
      </c>
      <c r="I138" s="12">
        <f>0.05*[1]Conc!K138</f>
        <v>0.14607632851361849</v>
      </c>
      <c r="J138" s="12">
        <f>0.05*[1]Conc!M138</f>
        <v>6.7549228532908599E-3</v>
      </c>
      <c r="K138" s="13">
        <v>5.7554619639011546E-4</v>
      </c>
      <c r="L138" s="12">
        <v>6.4996836422178628E-5</v>
      </c>
      <c r="M138" s="12">
        <f>0.05*[1]Conc!R138</f>
        <v>1.1393079345157066E-4</v>
      </c>
      <c r="N138" s="12">
        <f>0.05*[1]Conc!S138</f>
        <v>1.3660028304800496</v>
      </c>
      <c r="O138" s="12">
        <v>7.7307128789906728E-5</v>
      </c>
      <c r="P138" s="12">
        <f>0.05*[1]Conc!U138</f>
        <v>4.2991251990938922E-2</v>
      </c>
      <c r="Q138" s="13">
        <v>2.83018726157485E-3</v>
      </c>
      <c r="R138" s="13">
        <v>2.1597168491145E-3</v>
      </c>
      <c r="S138" s="17">
        <v>1.0832386577882998E-3</v>
      </c>
      <c r="T138" s="17">
        <v>1.0598741817252165E-4</v>
      </c>
      <c r="U138" s="16">
        <v>0.12632292812773752</v>
      </c>
      <c r="V138" s="16">
        <v>8.5502927499472872E-2</v>
      </c>
      <c r="W138" s="16">
        <v>0.26494875672043006</v>
      </c>
      <c r="X138" s="16">
        <v>9.3834005376344079E-2</v>
      </c>
      <c r="Y138" s="16">
        <v>0.10005040322580643</v>
      </c>
      <c r="Z138" s="16">
        <v>0.44149615113459251</v>
      </c>
      <c r="AA138" s="16">
        <f>0.05*Conc!AA138</f>
        <v>1.0610218898293493E-2</v>
      </c>
      <c r="AB138" s="16">
        <v>1.9092076705989048E-2</v>
      </c>
      <c r="AC138" s="16">
        <f>(I138^2+AB138^2)^0.5</f>
        <v>0.14731870602529049</v>
      </c>
      <c r="AD138" s="16">
        <v>3.9410475861702737E-2</v>
      </c>
      <c r="AE138" s="16">
        <v>6.2897738497181041E-2</v>
      </c>
      <c r="AF138" s="12">
        <v>4.8507412846814049</v>
      </c>
    </row>
    <row r="139" spans="1:32" x14ac:dyDescent="0.25">
      <c r="A139" s="15">
        <v>40913.4375</v>
      </c>
      <c r="B139" s="12">
        <f>0.05*[1]Conc!B139</f>
        <v>0.95591118558860555</v>
      </c>
      <c r="C139" s="13">
        <v>1.3588734091411737E-4</v>
      </c>
      <c r="D139" s="12">
        <v>1.2596033850020951E-3</v>
      </c>
      <c r="E139" s="13">
        <v>2.286695709743481E-3</v>
      </c>
      <c r="F139" s="12">
        <v>3.6769438905180852E-4</v>
      </c>
      <c r="G139" s="12">
        <v>4.4994356095517398E-4</v>
      </c>
      <c r="H139" s="12">
        <f>0.05*[1]Conc!J139</f>
        <v>0.43597214997905331</v>
      </c>
      <c r="I139" s="12">
        <f>0.05*[1]Conc!K139</f>
        <v>0.14826709677419356</v>
      </c>
      <c r="J139" s="12">
        <f>0.05*[1]Conc!M139</f>
        <v>7.3335750314201947E-3</v>
      </c>
      <c r="K139" s="13">
        <v>3.9993967110738731E-4</v>
      </c>
      <c r="L139" s="16">
        <v>2.475E-4</v>
      </c>
      <c r="M139" s="12">
        <f>0.05*[1]Conc!R139</f>
        <v>1.1982847016179298E-4</v>
      </c>
      <c r="N139" s="12">
        <f>0.05*[1]Conc!S139</f>
        <v>1.583062773355677</v>
      </c>
      <c r="O139" s="12">
        <v>6.7444606087413588E-5</v>
      </c>
      <c r="P139" s="12">
        <f>0.05*[1]Conc!U139</f>
        <v>4.4201089233347306E-2</v>
      </c>
      <c r="Q139" s="13">
        <v>2.7018433179723501E-3</v>
      </c>
      <c r="R139" s="13">
        <v>1.2591032090490152E-3</v>
      </c>
      <c r="S139" s="12">
        <f>0.05*[1]Conc!X139</f>
        <v>8.8472978634269008E-4</v>
      </c>
      <c r="T139" s="19">
        <v>1.0598741817252165E-4</v>
      </c>
      <c r="U139" s="19">
        <v>3.4199025672968313</v>
      </c>
      <c r="V139" s="19">
        <v>1.218935419132894</v>
      </c>
      <c r="W139" s="16">
        <v>0.31377571595754533</v>
      </c>
      <c r="X139" s="16">
        <v>9.3833426028921016E-2</v>
      </c>
      <c r="Y139" s="16">
        <v>0.11782883759733036</v>
      </c>
      <c r="Z139" s="16">
        <v>0.13326612903225807</v>
      </c>
      <c r="AA139" s="16">
        <f>0.05*Conc!AA139</f>
        <v>2.1266685205784206E-2</v>
      </c>
      <c r="AB139" s="16">
        <v>1.5680617352614015E-2</v>
      </c>
      <c r="AC139" s="16">
        <f>(I139^2+AB139^2)^0.5</f>
        <v>0.1490939762244175</v>
      </c>
      <c r="AD139" s="16">
        <v>2.4781006674082312E-2</v>
      </c>
      <c r="AE139" s="16">
        <v>6.8645717463848718E-2</v>
      </c>
      <c r="AF139" s="12">
        <v>5.6480755834204643</v>
      </c>
    </row>
    <row r="140" spans="1:32" x14ac:dyDescent="0.25">
      <c r="A140" s="15">
        <v>40914.659722222219</v>
      </c>
      <c r="B140" s="12">
        <f>0.05*[1]Conc!B140</f>
        <v>0.79837868362330555</v>
      </c>
      <c r="C140" s="13">
        <v>2.0405106236027291E-3</v>
      </c>
      <c r="D140" s="12">
        <v>1.5468958222310536E-3</v>
      </c>
      <c r="E140" s="13">
        <v>1.53825E-2</v>
      </c>
      <c r="F140" s="12">
        <v>4.4101191781085796E-4</v>
      </c>
      <c r="G140" s="12">
        <v>4.3907740366337216E-4</v>
      </c>
      <c r="H140" s="12">
        <f>0.05*[1]Conc!J140</f>
        <v>0.3272668983199829</v>
      </c>
      <c r="I140" s="12">
        <f>0.05*[1]Conc!K140</f>
        <v>0.1325999446449011</v>
      </c>
      <c r="J140" s="12">
        <f>0.05*[1]Conc!M140</f>
        <v>5.3252060639179047E-3</v>
      </c>
      <c r="K140" s="13">
        <v>4.3221468558202447E-4</v>
      </c>
      <c r="L140" s="16">
        <v>2.475E-4</v>
      </c>
      <c r="M140" s="17">
        <v>1.2742631077611029E-4</v>
      </c>
      <c r="N140" s="12">
        <f>0.05*[1]Conc!S140</f>
        <v>1.3259581989924563</v>
      </c>
      <c r="O140" s="16">
        <v>2.6333333333333336E-4</v>
      </c>
      <c r="P140" s="12">
        <f>0.05*[1]Conc!U140</f>
        <v>3.0568667189126882E-2</v>
      </c>
      <c r="Q140" s="13">
        <v>2.4237593817261248E-3</v>
      </c>
      <c r="R140" s="13">
        <v>1.4134678412221109E-3</v>
      </c>
      <c r="S140" s="12">
        <f>0.05*[1]Conc!X140</f>
        <v>8.1615557824281024E-4</v>
      </c>
      <c r="T140" s="19">
        <v>1.0598741817252165E-4</v>
      </c>
      <c r="U140" s="19">
        <v>3.4199025672968313</v>
      </c>
      <c r="V140" s="19">
        <v>1.218935419132894</v>
      </c>
      <c r="W140" s="16">
        <v>0.36817741115591396</v>
      </c>
      <c r="X140" s="16">
        <v>0.11571370967741934</v>
      </c>
      <c r="Y140" s="16">
        <v>0.13791935483870968</v>
      </c>
      <c r="Z140" s="16">
        <v>0.17275403225806449</v>
      </c>
      <c r="AA140" s="16">
        <f>0.05*Conc!AA140</f>
        <v>5.633064516129032E-3</v>
      </c>
      <c r="AB140" s="16">
        <v>1.0786290322580645E-2</v>
      </c>
      <c r="AC140" s="16">
        <f>(I140^2+AB140^2)^0.5</f>
        <v>0.13303792458826855</v>
      </c>
      <c r="AD140" s="16">
        <v>2.4866935483870964E-2</v>
      </c>
      <c r="AE140" s="16">
        <v>7.9991935483870971E-2</v>
      </c>
      <c r="AF140" s="12">
        <v>0.33579747763982937</v>
      </c>
    </row>
    <row r="141" spans="1:32" x14ac:dyDescent="0.25">
      <c r="A141" s="15">
        <v>40915.715277777781</v>
      </c>
      <c r="B141" s="12">
        <f>0.05*[1]Conc!B141</f>
        <v>0.72704895786353629</v>
      </c>
      <c r="C141" s="13">
        <v>5.5809486328513736E-4</v>
      </c>
      <c r="D141" s="12">
        <v>1.826289882800772E-3</v>
      </c>
      <c r="E141" s="13">
        <v>1.1488333333333333E-2</v>
      </c>
      <c r="F141" s="12">
        <v>6.7233436365022399E-4</v>
      </c>
      <c r="G141" s="12">
        <v>7.6672574941097089E-4</v>
      </c>
      <c r="H141" s="12">
        <f>0.05*[1]Conc!J141</f>
        <v>0.37262966828906974</v>
      </c>
      <c r="I141" s="12">
        <f>0.05*[1]Conc!K141</f>
        <v>0.14065272193548256</v>
      </c>
      <c r="J141" s="12">
        <f>0.05*[1]Conc!M141</f>
        <v>5.9655637211348325E-3</v>
      </c>
      <c r="K141" s="13">
        <v>6.579071665123343E-4</v>
      </c>
      <c r="L141" s="12">
        <v>1.707968416888534E-4</v>
      </c>
      <c r="M141" s="12">
        <f>0.05*[1]Conc!R141</f>
        <v>1.0670860626719741E-4</v>
      </c>
      <c r="N141" s="12">
        <f>0.05*[1]Conc!S141</f>
        <v>1.2157270717954334</v>
      </c>
      <c r="O141" s="12">
        <v>4.4295077421264253E-5</v>
      </c>
      <c r="P141" s="12">
        <f>0.05*[1]Conc!U141</f>
        <v>3.3578129074485111E-2</v>
      </c>
      <c r="Q141" s="13">
        <v>3.1445156419141586E-3</v>
      </c>
      <c r="R141" s="13">
        <v>2.2013735933501398E-3</v>
      </c>
      <c r="S141" s="17">
        <v>1.3310197776687759E-3</v>
      </c>
      <c r="T141" s="19">
        <v>1.0598741817252165E-4</v>
      </c>
      <c r="U141" s="19">
        <v>3.4199025672968313</v>
      </c>
      <c r="V141" s="19">
        <v>1.218935419132894</v>
      </c>
      <c r="W141" s="16">
        <v>0.28015204438052188</v>
      </c>
      <c r="X141" s="16">
        <v>0.13701972467639204</v>
      </c>
      <c r="Y141" s="16">
        <v>0.1790759194575714</v>
      </c>
      <c r="Z141" s="16">
        <v>0.13408542223135403</v>
      </c>
      <c r="AA141" s="16">
        <f>0.05*Conc!AA141</f>
        <v>7.1335011300595859E-3</v>
      </c>
      <c r="AB141" s="16">
        <v>9.5091945757139924E-3</v>
      </c>
      <c r="AC141" s="16">
        <f>(I141^2+AB141^2)^0.5</f>
        <v>0.14097380242207758</v>
      </c>
      <c r="AD141" s="16">
        <v>2.5426340661598525E-2</v>
      </c>
      <c r="AE141" s="16">
        <v>9.2106276967331022E-2</v>
      </c>
      <c r="AF141" s="12">
        <v>8.8526892354565234E-2</v>
      </c>
    </row>
  </sheetData>
  <conditionalFormatting sqref="C22:C29 C32 C36:C39 C41 C44 C46:C48 C51 C55:C61 C65:C68 C70:C71 C73:C75 C77:C78 C81:C82 C85:C86 C88:C90 C95:C97 C99:C101 C103:C107 C116:C128 C136:C139 C141 F2:F5 G2:G8 F9:F19 F21:F30 F32:F45 F47:F51 F53:F58 F65:F110 F113:F141 G10:G141 N2:O2 O91:O92 O95:O100 O108:O110 O133 O135:O139 O5:O29 O36:O46 O48:O51 O53:O88 O102:O106 O112:O116 O118:O129 C3:C18 B3:B141 E3:E33 E135:E139 E118:E133 E107:E108 E97:E99 E73:E88 E65:E71 E52:E58 E44:E46 E48:E49 E36 D3:D141 L3:L4 L94:L99 L131:L132 L32:L33 L65:L67 L141 L137:L138 L129 L123:L127 L118 L114:L116 L112 L107:L108 L104 L87:L88 L70:L85 L55:L58 L52:L53 L48:L49 L44:L46 L42 L38:L40 L36 L29:L30 L22:L25 L17 L11 L6:L7 K3:K141 O141 O32:O33 O3 N3:N141 P2:R141 B2:E2 H2:J141 K2:L2">
    <cfRule type="cellIs" dxfId="61" priority="62" operator="lessThan">
      <formula>0</formula>
    </cfRule>
  </conditionalFormatting>
  <conditionalFormatting sqref="E100:E106">
    <cfRule type="cellIs" dxfId="60" priority="55" operator="lessThan">
      <formula>0</formula>
    </cfRule>
  </conditionalFormatting>
  <conditionalFormatting sqref="E34:E35">
    <cfRule type="cellIs" dxfId="59" priority="61" operator="lessThan">
      <formula>0</formula>
    </cfRule>
  </conditionalFormatting>
  <conditionalFormatting sqref="E47">
    <cfRule type="cellIs" dxfId="58" priority="60" operator="lessThan">
      <formula>0</formula>
    </cfRule>
  </conditionalFormatting>
  <conditionalFormatting sqref="E37:E43">
    <cfRule type="cellIs" dxfId="57" priority="59" operator="lessThan">
      <formula>0</formula>
    </cfRule>
  </conditionalFormatting>
  <conditionalFormatting sqref="E50:E51">
    <cfRule type="cellIs" dxfId="56" priority="58" operator="lessThan">
      <formula>0</formula>
    </cfRule>
  </conditionalFormatting>
  <conditionalFormatting sqref="E72">
    <cfRule type="cellIs" dxfId="55" priority="57" operator="lessThan">
      <formula>0</formula>
    </cfRule>
  </conditionalFormatting>
  <conditionalFormatting sqref="E89:E96">
    <cfRule type="cellIs" dxfId="54" priority="56" operator="lessThan">
      <formula>0</formula>
    </cfRule>
  </conditionalFormatting>
  <conditionalFormatting sqref="E134">
    <cfRule type="cellIs" dxfId="53" priority="53" operator="lessThan">
      <formula>0</formula>
    </cfRule>
  </conditionalFormatting>
  <conditionalFormatting sqref="E109:E117">
    <cfRule type="cellIs" dxfId="52" priority="54" operator="lessThan">
      <formula>0</formula>
    </cfRule>
  </conditionalFormatting>
  <conditionalFormatting sqref="L89:L93">
    <cfRule type="cellIs" dxfId="51" priority="30" operator="lessThan">
      <formula>0</formula>
    </cfRule>
  </conditionalFormatting>
  <conditionalFormatting sqref="F20">
    <cfRule type="cellIs" dxfId="50" priority="51" operator="lessThan">
      <formula>0</formula>
    </cfRule>
  </conditionalFormatting>
  <conditionalFormatting sqref="F6:F8">
    <cfRule type="cellIs" dxfId="49" priority="52" operator="lessThan">
      <formula>0</formula>
    </cfRule>
  </conditionalFormatting>
  <conditionalFormatting sqref="L109:L111">
    <cfRule type="cellIs" dxfId="48" priority="27" operator="lessThan">
      <formula>0</formula>
    </cfRule>
  </conditionalFormatting>
  <conditionalFormatting sqref="F31">
    <cfRule type="cellIs" dxfId="47" priority="50" operator="lessThan">
      <formula>0</formula>
    </cfRule>
  </conditionalFormatting>
  <conditionalFormatting sqref="F46">
    <cfRule type="cellIs" dxfId="46" priority="49" operator="lessThan">
      <formula>0</formula>
    </cfRule>
  </conditionalFormatting>
  <conditionalFormatting sqref="F52">
    <cfRule type="cellIs" dxfId="45" priority="48" operator="lessThan">
      <formula>0</formula>
    </cfRule>
  </conditionalFormatting>
  <conditionalFormatting sqref="G9">
    <cfRule type="cellIs" dxfId="44" priority="46" operator="lessThan">
      <formula>0</formula>
    </cfRule>
  </conditionalFormatting>
  <conditionalFormatting sqref="F111:F112">
    <cfRule type="cellIs" dxfId="43" priority="47" operator="lessThan">
      <formula>0</formula>
    </cfRule>
  </conditionalFormatting>
  <conditionalFormatting sqref="L133:L136">
    <cfRule type="cellIs" dxfId="42" priority="21" operator="lessThan">
      <formula>0</formula>
    </cfRule>
  </conditionalFormatting>
  <conditionalFormatting sqref="L139:L140">
    <cfRule type="cellIs" dxfId="41" priority="20" operator="lessThan">
      <formula>0</formula>
    </cfRule>
  </conditionalFormatting>
  <conditionalFormatting sqref="O140">
    <cfRule type="cellIs" dxfId="40" priority="6" operator="lessThan">
      <formula>0</formula>
    </cfRule>
  </conditionalFormatting>
  <conditionalFormatting sqref="L86">
    <cfRule type="cellIs" dxfId="39" priority="31" operator="lessThan">
      <formula>0</formula>
    </cfRule>
  </conditionalFormatting>
  <conditionalFormatting sqref="L5">
    <cfRule type="cellIs" dxfId="38" priority="45" operator="lessThan">
      <formula>0</formula>
    </cfRule>
  </conditionalFormatting>
  <conditionalFormatting sqref="L8:L10">
    <cfRule type="cellIs" dxfId="37" priority="44" operator="lessThan">
      <formula>0</formula>
    </cfRule>
  </conditionalFormatting>
  <conditionalFormatting sqref="L12:L16">
    <cfRule type="cellIs" dxfId="36" priority="43" operator="lessThan">
      <formula>0</formula>
    </cfRule>
  </conditionalFormatting>
  <conditionalFormatting sqref="L18:L21">
    <cfRule type="cellIs" dxfId="35" priority="42" operator="lessThan">
      <formula>0</formula>
    </cfRule>
  </conditionalFormatting>
  <conditionalFormatting sqref="L26:L28">
    <cfRule type="cellIs" dxfId="34" priority="41" operator="lessThan">
      <formula>0</formula>
    </cfRule>
  </conditionalFormatting>
  <conditionalFormatting sqref="L31">
    <cfRule type="cellIs" dxfId="33" priority="40" operator="lessThan">
      <formula>0</formula>
    </cfRule>
  </conditionalFormatting>
  <conditionalFormatting sqref="L34:L35">
    <cfRule type="cellIs" dxfId="32" priority="39" operator="lessThan">
      <formula>0</formula>
    </cfRule>
  </conditionalFormatting>
  <conditionalFormatting sqref="L37">
    <cfRule type="cellIs" dxfId="31" priority="38" operator="lessThan">
      <formula>0</formula>
    </cfRule>
  </conditionalFormatting>
  <conditionalFormatting sqref="L41">
    <cfRule type="cellIs" dxfId="30" priority="37" operator="lessThan">
      <formula>0</formula>
    </cfRule>
  </conditionalFormatting>
  <conditionalFormatting sqref="L43">
    <cfRule type="cellIs" dxfId="29" priority="36" operator="lessThan">
      <formula>0</formula>
    </cfRule>
  </conditionalFormatting>
  <conditionalFormatting sqref="L47">
    <cfRule type="cellIs" dxfId="28" priority="35" operator="lessThan">
      <formula>0</formula>
    </cfRule>
  </conditionalFormatting>
  <conditionalFormatting sqref="L50:L51">
    <cfRule type="cellIs" dxfId="27" priority="34" operator="lessThan">
      <formula>0</formula>
    </cfRule>
  </conditionalFormatting>
  <conditionalFormatting sqref="L54">
    <cfRule type="cellIs" dxfId="26" priority="33" operator="lessThan">
      <formula>0</formula>
    </cfRule>
  </conditionalFormatting>
  <conditionalFormatting sqref="L68:L69">
    <cfRule type="cellIs" dxfId="25" priority="32" operator="lessThan">
      <formula>0</formula>
    </cfRule>
  </conditionalFormatting>
  <conditionalFormatting sqref="L117">
    <cfRule type="cellIs" dxfId="24" priority="25" operator="lessThan">
      <formula>0</formula>
    </cfRule>
  </conditionalFormatting>
  <conditionalFormatting sqref="O47">
    <cfRule type="cellIs" dxfId="23" priority="16" operator="lessThan">
      <formula>0</formula>
    </cfRule>
  </conditionalFormatting>
  <conditionalFormatting sqref="L100:L103">
    <cfRule type="cellIs" dxfId="22" priority="29" operator="lessThan">
      <formula>0</formula>
    </cfRule>
  </conditionalFormatting>
  <conditionalFormatting sqref="L105:L106">
    <cfRule type="cellIs" dxfId="21" priority="28" operator="lessThan">
      <formula>0</formula>
    </cfRule>
  </conditionalFormatting>
  <conditionalFormatting sqref="O93:O94">
    <cfRule type="cellIs" dxfId="20" priority="13" operator="lessThan">
      <formula>0</formula>
    </cfRule>
  </conditionalFormatting>
  <conditionalFormatting sqref="L113">
    <cfRule type="cellIs" dxfId="19" priority="26" operator="lessThan">
      <formula>0</formula>
    </cfRule>
  </conditionalFormatting>
  <conditionalFormatting sqref="L119:L122">
    <cfRule type="cellIs" dxfId="18" priority="24" operator="lessThan">
      <formula>0</formula>
    </cfRule>
  </conditionalFormatting>
  <conditionalFormatting sqref="L128">
    <cfRule type="cellIs" dxfId="17" priority="23" operator="lessThan">
      <formula>0</formula>
    </cfRule>
  </conditionalFormatting>
  <conditionalFormatting sqref="L130">
    <cfRule type="cellIs" dxfId="16" priority="22" operator="lessThan">
      <formula>0</formula>
    </cfRule>
  </conditionalFormatting>
  <conditionalFormatting sqref="O134">
    <cfRule type="cellIs" dxfId="15" priority="7" operator="lessThan">
      <formula>0</formula>
    </cfRule>
  </conditionalFormatting>
  <conditionalFormatting sqref="O89:O90">
    <cfRule type="cellIs" dxfId="14" priority="14" operator="lessThan">
      <formula>0</formula>
    </cfRule>
  </conditionalFormatting>
  <conditionalFormatting sqref="O4">
    <cfRule type="cellIs" dxfId="13" priority="19" operator="lessThan">
      <formula>0</formula>
    </cfRule>
  </conditionalFormatting>
  <conditionalFormatting sqref="O30:O31">
    <cfRule type="cellIs" dxfId="12" priority="18" operator="lessThan">
      <formula>0</formula>
    </cfRule>
  </conditionalFormatting>
  <conditionalFormatting sqref="O34:O35">
    <cfRule type="cellIs" dxfId="11" priority="17" operator="lessThan">
      <formula>0</formula>
    </cfRule>
  </conditionalFormatting>
  <conditionalFormatting sqref="O111">
    <cfRule type="cellIs" dxfId="10" priority="10" operator="lessThan">
      <formula>0</formula>
    </cfRule>
  </conditionalFormatting>
  <conditionalFormatting sqref="O52">
    <cfRule type="cellIs" dxfId="9" priority="15" operator="lessThan">
      <formula>0</formula>
    </cfRule>
  </conditionalFormatting>
  <conditionalFormatting sqref="O101">
    <cfRule type="cellIs" dxfId="8" priority="12" operator="lessThan">
      <formula>0</formula>
    </cfRule>
  </conditionalFormatting>
  <conditionalFormatting sqref="O107">
    <cfRule type="cellIs" dxfId="7" priority="11" operator="lessThan">
      <formula>0</formula>
    </cfRule>
  </conditionalFormatting>
  <conditionalFormatting sqref="O117">
    <cfRule type="cellIs" dxfId="6" priority="9" operator="lessThan">
      <formula>0</formula>
    </cfRule>
  </conditionalFormatting>
  <conditionalFormatting sqref="O130:O132">
    <cfRule type="cellIs" dxfId="5" priority="8" operator="lessThan">
      <formula>0</formula>
    </cfRule>
  </conditionalFormatting>
  <conditionalFormatting sqref="L59:L64">
    <cfRule type="cellIs" dxfId="4" priority="1" operator="lessThan">
      <formula>0</formula>
    </cfRule>
    <cfRule type="cellIs" dxfId="3" priority="2" operator="lessThan">
      <formula>0</formula>
    </cfRule>
  </conditionalFormatting>
  <conditionalFormatting sqref="E59:E64">
    <cfRule type="cellIs" dxfId="2" priority="4" operator="lessThan">
      <formula>0</formula>
    </cfRule>
    <cfRule type="cellIs" dxfId="1" priority="5" operator="lessThan">
      <formula>0</formula>
    </cfRule>
  </conditionalFormatting>
  <conditionalFormatting sqref="F59:F64"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</vt:lpstr>
      <vt:lpstr>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Almeida</dc:creator>
  <cp:lastModifiedBy>Marta Almeida</cp:lastModifiedBy>
  <dcterms:created xsi:type="dcterms:W3CDTF">2013-01-08T14:48:25Z</dcterms:created>
  <dcterms:modified xsi:type="dcterms:W3CDTF">2014-05-15T10:51:51Z</dcterms:modified>
</cp:coreProperties>
</file>